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Pricing\Pricing 2021\Mailout 2021\"/>
    </mc:Choice>
  </mc:AlternateContent>
  <bookViews>
    <workbookView xWindow="3840" yWindow="60" windowWidth="10572" windowHeight="8628" activeTab="1"/>
  </bookViews>
  <sheets>
    <sheet name="How to order" sheetId="2" r:id="rId1"/>
    <sheet name="FG Order Form" sheetId="1" r:id="rId2"/>
  </sheets>
  <calcPr calcId="152511"/>
</workbook>
</file>

<file path=xl/calcChain.xml><?xml version="1.0" encoding="utf-8"?>
<calcChain xmlns="http://schemas.openxmlformats.org/spreadsheetml/2006/main">
  <c r="H349" i="1" l="1"/>
  <c r="F348" i="1"/>
  <c r="D57" i="1"/>
  <c r="D56" i="1"/>
  <c r="D54" i="1"/>
  <c r="D53" i="1"/>
  <c r="D52" i="1"/>
  <c r="D50" i="1"/>
  <c r="D49" i="1"/>
  <c r="D48" i="1"/>
  <c r="D348" i="1" l="1"/>
  <c r="D349" i="1"/>
  <c r="D350" i="1"/>
  <c r="D351" i="1"/>
  <c r="D347" i="1"/>
  <c r="H336" i="1" l="1"/>
  <c r="H65" i="1" l="1"/>
  <c r="H66" i="1"/>
  <c r="D204" i="1"/>
  <c r="D205" i="1"/>
  <c r="D331" i="1" l="1"/>
  <c r="D332" i="1"/>
  <c r="D333" i="1"/>
  <c r="D335" i="1"/>
  <c r="D336" i="1"/>
  <c r="D337" i="1"/>
  <c r="D338" i="1"/>
  <c r="D341" i="1"/>
  <c r="D342" i="1"/>
  <c r="D353" i="1"/>
  <c r="D354" i="1"/>
  <c r="D355" i="1"/>
  <c r="D356" i="1"/>
  <c r="D357" i="1"/>
  <c r="D358" i="1"/>
  <c r="D359" i="1"/>
  <c r="H285" i="1"/>
  <c r="H286" i="1"/>
  <c r="H287" i="1"/>
  <c r="H288" i="1"/>
  <c r="H289" i="1"/>
  <c r="D216" i="1"/>
  <c r="D215" i="1"/>
  <c r="D210" i="1"/>
  <c r="D174" i="1"/>
  <c r="D175" i="1"/>
  <c r="D176" i="1"/>
  <c r="D172" i="1"/>
  <c r="D131" i="1"/>
  <c r="H119" i="1"/>
  <c r="H89" i="1"/>
  <c r="D68" i="1"/>
  <c r="H53" i="1"/>
  <c r="H129" i="1"/>
  <c r="H130" i="1"/>
  <c r="H131" i="1"/>
  <c r="H92" i="1"/>
  <c r="D318" i="1"/>
  <c r="H221" i="1"/>
  <c r="H222" i="1"/>
  <c r="D317" i="1"/>
  <c r="H307" i="1"/>
  <c r="H303" i="1"/>
  <c r="H299" i="1"/>
  <c r="H273" i="1"/>
  <c r="H269" i="1"/>
  <c r="H265" i="1"/>
  <c r="H229" i="1"/>
  <c r="H230" i="1"/>
  <c r="H231" i="1"/>
  <c r="D142" i="1"/>
  <c r="D143" i="1"/>
  <c r="D145" i="1"/>
  <c r="D147" i="1"/>
  <c r="D138" i="1"/>
  <c r="D139" i="1"/>
  <c r="D140" i="1"/>
  <c r="H116" i="1"/>
  <c r="H117" i="1"/>
  <c r="H63" i="1"/>
  <c r="H64" i="1"/>
  <c r="H34" i="1"/>
  <c r="H33" i="1"/>
  <c r="H32" i="1"/>
  <c r="D201" i="1"/>
  <c r="D197" i="1"/>
  <c r="D198" i="1"/>
  <c r="D199" i="1"/>
  <c r="D202" i="1"/>
  <c r="H56" i="1"/>
  <c r="H57" i="1"/>
  <c r="D120" i="1"/>
  <c r="D321" i="1"/>
  <c r="H294" i="1"/>
  <c r="D272" i="1"/>
  <c r="D256" i="1"/>
  <c r="D278" i="1"/>
  <c r="D279" i="1"/>
  <c r="D280" i="1"/>
  <c r="D281" i="1"/>
  <c r="D312" i="1"/>
  <c r="D313" i="1"/>
  <c r="D314" i="1"/>
  <c r="D315" i="1"/>
  <c r="D316" i="1"/>
  <c r="D311" i="1"/>
  <c r="H14" i="1"/>
  <c r="H15" i="1"/>
  <c r="H16" i="1"/>
  <c r="H18" i="1"/>
  <c r="H19" i="1"/>
  <c r="H315" i="1"/>
  <c r="H27" i="1"/>
  <c r="H26" i="1"/>
  <c r="H25" i="1"/>
  <c r="H30" i="1"/>
  <c r="H29" i="1"/>
  <c r="H23" i="1"/>
  <c r="H22" i="1"/>
  <c r="H21" i="1"/>
  <c r="H10" i="1"/>
  <c r="H11" i="1"/>
  <c r="H12" i="1"/>
  <c r="H36" i="1"/>
  <c r="H37" i="1"/>
  <c r="H38" i="1"/>
  <c r="H40" i="1"/>
  <c r="H41" i="1"/>
  <c r="H42" i="1"/>
  <c r="H44" i="1"/>
  <c r="H45" i="1"/>
  <c r="H47" i="1"/>
  <c r="H48" i="1"/>
  <c r="H49" i="1"/>
  <c r="H51" i="1"/>
  <c r="H54" i="1"/>
  <c r="D64" i="1"/>
  <c r="D65" i="1"/>
  <c r="D67" i="1"/>
  <c r="D71" i="1"/>
  <c r="D72" i="1"/>
  <c r="D74" i="1"/>
  <c r="D75" i="1"/>
  <c r="D77" i="1"/>
  <c r="D78" i="1"/>
  <c r="D80" i="1"/>
  <c r="D81" i="1"/>
  <c r="D82" i="1"/>
  <c r="H85" i="1"/>
  <c r="H86" i="1"/>
  <c r="D84" i="1"/>
  <c r="D85" i="1"/>
  <c r="H88" i="1"/>
  <c r="D86" i="1"/>
  <c r="H91" i="1"/>
  <c r="D88" i="1"/>
  <c r="D89" i="1"/>
  <c r="H94" i="1"/>
  <c r="D91" i="1"/>
  <c r="H96" i="1"/>
  <c r="D92" i="1"/>
  <c r="D94" i="1"/>
  <c r="D95" i="1"/>
  <c r="H98" i="1"/>
  <c r="D97" i="1"/>
  <c r="H100" i="1"/>
  <c r="D99" i="1"/>
  <c r="H102" i="1"/>
  <c r="D101" i="1"/>
  <c r="D103" i="1"/>
  <c r="D104" i="1"/>
  <c r="H104" i="1"/>
  <c r="D105" i="1"/>
  <c r="D106" i="1"/>
  <c r="H112" i="1"/>
  <c r="H114" i="1"/>
  <c r="D109" i="1"/>
  <c r="D110" i="1"/>
  <c r="H106" i="1"/>
  <c r="D112" i="1"/>
  <c r="D113" i="1"/>
  <c r="H108" i="1"/>
  <c r="D115" i="1"/>
  <c r="H110" i="1"/>
  <c r="D117" i="1"/>
  <c r="D118" i="1"/>
  <c r="D126" i="1"/>
  <c r="D127" i="1"/>
  <c r="D128" i="1"/>
  <c r="H70" i="1"/>
  <c r="H71" i="1"/>
  <c r="D130" i="1"/>
  <c r="H73" i="1"/>
  <c r="H74" i="1"/>
  <c r="D134" i="1"/>
  <c r="H76" i="1"/>
  <c r="D135" i="1"/>
  <c r="H77" i="1"/>
  <c r="D136" i="1"/>
  <c r="H79" i="1"/>
  <c r="H80" i="1"/>
  <c r="H82" i="1"/>
  <c r="H83" i="1"/>
  <c r="H144" i="1"/>
  <c r="H145" i="1"/>
  <c r="H147" i="1"/>
  <c r="H148" i="1"/>
  <c r="H150" i="1"/>
  <c r="H151" i="1"/>
  <c r="H153" i="1"/>
  <c r="D150" i="1"/>
  <c r="H154" i="1"/>
  <c r="D151" i="1"/>
  <c r="D152" i="1"/>
  <c r="H156" i="1"/>
  <c r="H157" i="1"/>
  <c r="D154" i="1"/>
  <c r="H159" i="1"/>
  <c r="D156" i="1"/>
  <c r="H160" i="1"/>
  <c r="D157" i="1"/>
  <c r="H162" i="1"/>
  <c r="D159" i="1"/>
  <c r="H163" i="1"/>
  <c r="H165" i="1"/>
  <c r="H166" i="1"/>
  <c r="D162" i="1"/>
  <c r="D163" i="1"/>
  <c r="H168" i="1"/>
  <c r="D164" i="1"/>
  <c r="H169" i="1"/>
  <c r="D166" i="1"/>
  <c r="H171" i="1"/>
  <c r="D167" i="1"/>
  <c r="H172" i="1"/>
  <c r="D169" i="1"/>
  <c r="D170" i="1"/>
  <c r="H175" i="1"/>
  <c r="H176" i="1"/>
  <c r="H177" i="1"/>
  <c r="D179" i="1"/>
  <c r="D180" i="1"/>
  <c r="H179" i="1"/>
  <c r="D181" i="1"/>
  <c r="H180" i="1"/>
  <c r="H181" i="1"/>
  <c r="D183" i="1"/>
  <c r="D184" i="1"/>
  <c r="D188" i="1"/>
  <c r="D189" i="1"/>
  <c r="H125" i="1"/>
  <c r="D191" i="1"/>
  <c r="H126" i="1"/>
  <c r="D192" i="1"/>
  <c r="H127" i="1"/>
  <c r="D194" i="1"/>
  <c r="D195" i="1"/>
  <c r="H135" i="1"/>
  <c r="H136" i="1"/>
  <c r="D208" i="1"/>
  <c r="H138" i="1"/>
  <c r="D209" i="1"/>
  <c r="H139" i="1"/>
  <c r="H141" i="1"/>
  <c r="H142" i="1"/>
  <c r="D212" i="1"/>
  <c r="H209" i="1"/>
  <c r="D213" i="1"/>
  <c r="H210" i="1"/>
  <c r="D218" i="1"/>
  <c r="H212" i="1"/>
  <c r="D219" i="1"/>
  <c r="H213" i="1"/>
  <c r="D221" i="1"/>
  <c r="H215" i="1"/>
  <c r="D222" i="1"/>
  <c r="H216" i="1"/>
  <c r="D224" i="1"/>
  <c r="H218" i="1"/>
  <c r="D225" i="1"/>
  <c r="H219" i="1"/>
  <c r="D227" i="1"/>
  <c r="D228" i="1"/>
  <c r="H225" i="1"/>
  <c r="D230" i="1"/>
  <c r="H226" i="1"/>
  <c r="D231" i="1"/>
  <c r="H227" i="1"/>
  <c r="D233" i="1"/>
  <c r="D234" i="1"/>
  <c r="D236" i="1"/>
  <c r="D237" i="1"/>
  <c r="H233" i="1"/>
  <c r="H234" i="1"/>
  <c r="D239" i="1"/>
  <c r="D240" i="1"/>
  <c r="H236" i="1"/>
  <c r="D241" i="1"/>
  <c r="H237" i="1"/>
  <c r="D242" i="1"/>
  <c r="H238" i="1"/>
  <c r="H240" i="1"/>
  <c r="H241" i="1"/>
  <c r="H242" i="1"/>
  <c r="D245" i="1"/>
  <c r="D246" i="1"/>
  <c r="D251" i="1"/>
  <c r="D252" i="1"/>
  <c r="H188" i="1"/>
  <c r="H189" i="1"/>
  <c r="D254" i="1"/>
  <c r="H191" i="1"/>
  <c r="H192" i="1"/>
  <c r="D259" i="1"/>
  <c r="H194" i="1"/>
  <c r="D260" i="1"/>
  <c r="H195" i="1"/>
  <c r="D261" i="1"/>
  <c r="D262" i="1"/>
  <c r="H197" i="1"/>
  <c r="H198" i="1"/>
  <c r="D264" i="1"/>
  <c r="D265" i="1"/>
  <c r="H200" i="1"/>
  <c r="H201" i="1"/>
  <c r="H203" i="1"/>
  <c r="H204" i="1"/>
  <c r="H206" i="1"/>
  <c r="H207" i="1"/>
  <c r="D268" i="1"/>
  <c r="D269" i="1"/>
  <c r="H263" i="1"/>
  <c r="D270" i="1"/>
  <c r="H264" i="1"/>
  <c r="D271" i="1"/>
  <c r="D273" i="1"/>
  <c r="H267" i="1"/>
  <c r="H268" i="1"/>
  <c r="D275" i="1"/>
  <c r="H271" i="1"/>
  <c r="D276" i="1"/>
  <c r="H272" i="1"/>
  <c r="D282" i="1"/>
  <c r="H275" i="1"/>
  <c r="D283" i="1"/>
  <c r="H276" i="1"/>
  <c r="D286" i="1"/>
  <c r="D287" i="1"/>
  <c r="H278" i="1"/>
  <c r="D288" i="1"/>
  <c r="D289" i="1"/>
  <c r="D290" i="1"/>
  <c r="D291" i="1"/>
  <c r="H281" i="1"/>
  <c r="H282" i="1"/>
  <c r="D295" i="1"/>
  <c r="D296" i="1"/>
  <c r="H284" i="1"/>
  <c r="D297" i="1"/>
  <c r="D299" i="1"/>
  <c r="D300" i="1"/>
  <c r="D301" i="1"/>
  <c r="D303" i="1"/>
  <c r="D305" i="1"/>
  <c r="D307" i="1"/>
  <c r="H291" i="1"/>
  <c r="D308" i="1"/>
  <c r="H292" i="1"/>
  <c r="H293" i="1"/>
  <c r="H250" i="1"/>
  <c r="H251" i="1"/>
  <c r="H252" i="1"/>
  <c r="H297" i="1"/>
  <c r="H298" i="1"/>
  <c r="H254" i="1"/>
  <c r="H255" i="1"/>
  <c r="H256" i="1"/>
  <c r="H301" i="1"/>
  <c r="H302" i="1"/>
  <c r="H258" i="1"/>
  <c r="H259" i="1"/>
  <c r="H305" i="1"/>
  <c r="H306" i="1"/>
  <c r="H325" i="1"/>
  <c r="H326" i="1"/>
  <c r="H327" i="1"/>
  <c r="H328" i="1"/>
  <c r="H329" i="1"/>
  <c r="H330" i="1"/>
  <c r="H331" i="1"/>
  <c r="H332" i="1"/>
  <c r="H335" i="1"/>
  <c r="H337" i="1"/>
  <c r="H339" i="1"/>
  <c r="H340" i="1"/>
  <c r="H342" i="1"/>
  <c r="H343" i="1"/>
  <c r="H345" i="1"/>
  <c r="D322" i="1"/>
  <c r="D323" i="1"/>
  <c r="D326" i="1"/>
  <c r="D327" i="1"/>
  <c r="H316" i="1"/>
  <c r="H317" i="1"/>
  <c r="H318" i="1"/>
  <c r="H319" i="1"/>
  <c r="H320" i="1"/>
  <c r="H321" i="1"/>
  <c r="H322" i="1"/>
  <c r="H350" i="1" l="1"/>
  <c r="H351" i="1" l="1"/>
</calcChain>
</file>

<file path=xl/sharedStrings.xml><?xml version="1.0" encoding="utf-8"?>
<sst xmlns="http://schemas.openxmlformats.org/spreadsheetml/2006/main" count="730" uniqueCount="407">
  <si>
    <t>Boates Vinegar</t>
  </si>
  <si>
    <t>Organic Apple Cider Vinegar</t>
  </si>
  <si>
    <t xml:space="preserve">     .95L</t>
  </si>
  <si>
    <t>Toothpaste</t>
  </si>
  <si>
    <t xml:space="preserve">     4L</t>
  </si>
  <si>
    <t>Canadian Organic Maple Company</t>
  </si>
  <si>
    <t>Organic Maple Syrup</t>
  </si>
  <si>
    <t>Deodorant</t>
  </si>
  <si>
    <t>Organic Maple Sugar</t>
  </si>
  <si>
    <t xml:space="preserve">     Yellow Eyed Beans</t>
  </si>
  <si>
    <t xml:space="preserve">NON-ORGANIC </t>
  </si>
  <si>
    <t xml:space="preserve">     Jacob's Cattle Beans</t>
  </si>
  <si>
    <t>Whole Wheat Flour</t>
  </si>
  <si>
    <t>OTHER PRODUCTS</t>
  </si>
  <si>
    <t>White Sea Salt</t>
  </si>
  <si>
    <t xml:space="preserve">     10kg</t>
  </si>
  <si>
    <t xml:space="preserve">     20kg</t>
  </si>
  <si>
    <t xml:space="preserve">     25kg</t>
  </si>
  <si>
    <t>Whole White Flour</t>
  </si>
  <si>
    <t>Coarse Grey Sea Salt</t>
  </si>
  <si>
    <t xml:space="preserve">     1kg</t>
  </si>
  <si>
    <t xml:space="preserve">     5kg</t>
  </si>
  <si>
    <t>Fine Grey Sea Salt</t>
  </si>
  <si>
    <t>Down East Environmental</t>
  </si>
  <si>
    <t xml:space="preserve">     500g</t>
  </si>
  <si>
    <t>Liquid laundry Detergent</t>
  </si>
  <si>
    <t xml:space="preserve">     1L</t>
  </si>
  <si>
    <t>Dishwashing Liquid</t>
  </si>
  <si>
    <t xml:space="preserve">     250g</t>
  </si>
  <si>
    <t>Baking Powder</t>
  </si>
  <si>
    <t>Hand &amp; Body Wash</t>
  </si>
  <si>
    <t xml:space="preserve">     2.27kg</t>
  </si>
  <si>
    <t xml:space="preserve">Pitted Prunes </t>
  </si>
  <si>
    <t>Organic Tea</t>
  </si>
  <si>
    <t>Black Turtle Beans</t>
  </si>
  <si>
    <t>Chickpeas (Garbanzos)</t>
  </si>
  <si>
    <t>ORGANIC MARITIME PRODUCTS</t>
  </si>
  <si>
    <t>Pinto Beans</t>
  </si>
  <si>
    <t>Peanut Butter - Smooth</t>
  </si>
  <si>
    <t>Red Kidney Beans</t>
  </si>
  <si>
    <t xml:space="preserve">     4kg</t>
  </si>
  <si>
    <t>Green Lentils</t>
  </si>
  <si>
    <t>Peanut Butter - Crunchy</t>
  </si>
  <si>
    <t>Red Split Lentils</t>
  </si>
  <si>
    <t>Almond Butter</t>
  </si>
  <si>
    <t>Green Split Peas</t>
  </si>
  <si>
    <t xml:space="preserve">     240g</t>
  </si>
  <si>
    <t>Cashew Butter</t>
  </si>
  <si>
    <t>Yellow Split Peas</t>
  </si>
  <si>
    <t>Sesame Tahini</t>
  </si>
  <si>
    <t>Soy Beans</t>
  </si>
  <si>
    <t xml:space="preserve">     250ml</t>
  </si>
  <si>
    <t>Just Us! Coffee Roasters Co-Op</t>
  </si>
  <si>
    <t>ORGANIC DRIED FRUIT</t>
  </si>
  <si>
    <t xml:space="preserve">     1.82kg</t>
  </si>
  <si>
    <t>Medjool Dates</t>
  </si>
  <si>
    <t>Organic Cocoa</t>
  </si>
  <si>
    <t xml:space="preserve">     224g</t>
  </si>
  <si>
    <t xml:space="preserve">     Case (6 x 224g)</t>
  </si>
  <si>
    <t>Thompson Raisins</t>
  </si>
  <si>
    <t>Organic Hot Chocolate Mix</t>
  </si>
  <si>
    <t>ORGANIC SPELT</t>
  </si>
  <si>
    <t>ORGANIC GOLDEN SUGAR</t>
  </si>
  <si>
    <t>ORGANIC SEEDS</t>
  </si>
  <si>
    <t>Whole Spelt Flour</t>
  </si>
  <si>
    <t>Brown Flax Seed</t>
  </si>
  <si>
    <t xml:space="preserve">     22.7kg</t>
  </si>
  <si>
    <t>Buckwheat Flour</t>
  </si>
  <si>
    <t>Buckwheat Groats</t>
  </si>
  <si>
    <t>Hulled Sunflower Seed</t>
  </si>
  <si>
    <t xml:space="preserve">     8kg</t>
  </si>
  <si>
    <t>Cornmeal</t>
  </si>
  <si>
    <t>Unhulled Sesame Seed</t>
  </si>
  <si>
    <t>Corn Flour</t>
  </si>
  <si>
    <t>Pumpkin Seed</t>
  </si>
  <si>
    <t>ORGANIC RYE</t>
  </si>
  <si>
    <t>Whole Rye Flour</t>
  </si>
  <si>
    <t>Hulled Millet</t>
  </si>
  <si>
    <t>ORGANIC SPROUTING SEEDS</t>
  </si>
  <si>
    <t>Alfalfa Seed</t>
  </si>
  <si>
    <t>Cracked Rye</t>
  </si>
  <si>
    <t>Quinoa</t>
  </si>
  <si>
    <t>Rye Kernels</t>
  </si>
  <si>
    <t>Popping Corn</t>
  </si>
  <si>
    <t>Rye Flakes</t>
  </si>
  <si>
    <t>Red Clover Seed</t>
  </si>
  <si>
    <t>Long Grain Brown Rice</t>
  </si>
  <si>
    <t xml:space="preserve">     910g</t>
  </si>
  <si>
    <t>ORGANIC OATS</t>
  </si>
  <si>
    <t>Ancient Eastern Blend</t>
  </si>
  <si>
    <t>Broccoli Brassica Blend</t>
  </si>
  <si>
    <t>Oat Groats</t>
  </si>
  <si>
    <t>Crunchy Bean Mix</t>
  </si>
  <si>
    <t>Scottish Oatmeal</t>
  </si>
  <si>
    <t>Brown Rice Flour</t>
  </si>
  <si>
    <t>Sandwich Booster</t>
  </si>
  <si>
    <t>ORGANIC BARLEY</t>
  </si>
  <si>
    <t>Whole Barley Flour</t>
  </si>
  <si>
    <t>Spicy Lentil Crunch</t>
  </si>
  <si>
    <t>Hulled Barley</t>
  </si>
  <si>
    <t>"Pure Food ... Naturally!"</t>
  </si>
  <si>
    <t>Saint John Valley Cereal</t>
  </si>
  <si>
    <t>Red Fife Whole Wheat Flour</t>
  </si>
  <si>
    <t>7-Grain Cereal</t>
  </si>
  <si>
    <t>Red Fife Wheat Kernels</t>
  </si>
  <si>
    <t>ORGANIC PASTAS</t>
  </si>
  <si>
    <t>Whole Wheat Spaghetti</t>
  </si>
  <si>
    <t>12-Grain Cereal</t>
  </si>
  <si>
    <t>Whole Wheat Elbows</t>
  </si>
  <si>
    <t>Spinach Spaghetti</t>
  </si>
  <si>
    <t>Hard Wheat Kernels</t>
  </si>
  <si>
    <t>Cracked Wheat</t>
  </si>
  <si>
    <t>Wheat Flakes</t>
  </si>
  <si>
    <t>Wheat Bran</t>
  </si>
  <si>
    <t>ORGANIC OILS</t>
  </si>
  <si>
    <t>ORGANIC PASTRY WHEAT</t>
  </si>
  <si>
    <t>Olive Oil</t>
  </si>
  <si>
    <t>Whole Wheat Pastry Flour</t>
  </si>
  <si>
    <t>Veggie Spirals</t>
  </si>
  <si>
    <t>Soft Wheat Kernels</t>
  </si>
  <si>
    <t>Sunflower Oil</t>
  </si>
  <si>
    <t>ORGANIC CEREAL &amp; MIXES</t>
  </si>
  <si>
    <t>ORGANIC KAMUT</t>
  </si>
  <si>
    <t>Kamut Flour</t>
  </si>
  <si>
    <t xml:space="preserve">     3L</t>
  </si>
  <si>
    <t>Canola Oil</t>
  </si>
  <si>
    <t>Kamut Kernels</t>
  </si>
  <si>
    <t>Buckwheat Pancake Mix</t>
  </si>
  <si>
    <t>Maritime Sunshine Pancake Mix</t>
  </si>
  <si>
    <t>Cornucopia Mix</t>
  </si>
  <si>
    <t>Rainbow Medley Mix</t>
  </si>
  <si>
    <t>Pharaoh's Favourite Mix</t>
  </si>
  <si>
    <t xml:space="preserve">     700g</t>
  </si>
  <si>
    <t xml:space="preserve">     454g</t>
  </si>
  <si>
    <t>CANADIAN PRODUCTS</t>
  </si>
  <si>
    <t xml:space="preserve">          11.34kg</t>
  </si>
  <si>
    <t xml:space="preserve">          2.27kg</t>
  </si>
  <si>
    <t xml:space="preserve">      250g</t>
  </si>
  <si>
    <t xml:space="preserve">      500g</t>
  </si>
  <si>
    <t xml:space="preserve">     375ml</t>
  </si>
  <si>
    <t xml:space="preserve">     11.34kg</t>
  </si>
  <si>
    <t>All Purpose Cleaner</t>
  </si>
  <si>
    <t xml:space="preserve">     2.5kg</t>
  </si>
  <si>
    <t xml:space="preserve">     13.63kg</t>
  </si>
  <si>
    <t>Navy Beans</t>
  </si>
  <si>
    <t>Amaranth</t>
  </si>
  <si>
    <t>Adzuki Beans</t>
  </si>
  <si>
    <t>Flours, Cereals &amp; More!</t>
  </si>
  <si>
    <t>Minimum 300lbs or $600 - FREE SHIPPING</t>
  </si>
  <si>
    <t>Minimum 300lbs &amp; $600 - FREE SHIPPING &amp; 2% DISCOUNT</t>
  </si>
  <si>
    <t>Minimum 300lbs &amp; $1200 - FREE SHIPPING &amp; 4% DISCOUNT</t>
  </si>
  <si>
    <t>Enviro Litter</t>
  </si>
  <si>
    <t xml:space="preserve">      2.27kg</t>
  </si>
  <si>
    <t xml:space="preserve">      10kg</t>
  </si>
  <si>
    <t>Whole Wheat Pancake Mix</t>
  </si>
  <si>
    <t>Brown Basmati Rice</t>
  </si>
  <si>
    <t>White Basmati Rice</t>
  </si>
  <si>
    <t>Broccoli Seed</t>
  </si>
  <si>
    <t>Spring Salad Mix</t>
  </si>
  <si>
    <t>Yellow Flax Seed</t>
  </si>
  <si>
    <t>Fine Grey Sea Salt Shaker</t>
  </si>
  <si>
    <t>ORGANIC BEANS &amp; PEAS</t>
  </si>
  <si>
    <t>Whole Green Peas</t>
  </si>
  <si>
    <t xml:space="preserve">     Black Ceylon (20/box)</t>
  </si>
  <si>
    <t xml:space="preserve">     500ml</t>
  </si>
  <si>
    <t>Black Chia Seed</t>
  </si>
  <si>
    <t>Grapeseed Oil (non-organic)</t>
  </si>
  <si>
    <t>Whole Wheat Fusilli</t>
  </si>
  <si>
    <t>Veggie Fusilli</t>
  </si>
  <si>
    <t>Veggie Elbows</t>
  </si>
  <si>
    <t>Veggie Shells</t>
  </si>
  <si>
    <t>Whole Wheat Fettucini</t>
  </si>
  <si>
    <t>Spinach Fettucini</t>
  </si>
  <si>
    <t>Soya Spaghetti</t>
  </si>
  <si>
    <t>Whole Wheat Linguini</t>
  </si>
  <si>
    <t>Spinach Linguini</t>
  </si>
  <si>
    <t>Garlic &amp; Parsley Linguini</t>
  </si>
  <si>
    <t>Tomato &amp; Basil Linguini</t>
  </si>
  <si>
    <t>Spelt Noodles (soup)</t>
  </si>
  <si>
    <t xml:space="preserve">     300g</t>
  </si>
  <si>
    <t xml:space="preserve">     350g</t>
  </si>
  <si>
    <t xml:space="preserve">     230g</t>
  </si>
  <si>
    <t>Organic Perry Vinegar</t>
  </si>
  <si>
    <t>Corn Kernels</t>
  </si>
  <si>
    <t xml:space="preserve">     Soldier Beans</t>
  </si>
  <si>
    <t>Oxygen Bleach Cleaner</t>
  </si>
  <si>
    <t xml:space="preserve">     1.5kg</t>
  </si>
  <si>
    <t>Couscous - Regular</t>
  </si>
  <si>
    <t>Couscous - Whole Wheat</t>
  </si>
  <si>
    <t>Price</t>
  </si>
  <si>
    <t>Quantity</t>
  </si>
  <si>
    <t>Product &amp; Size</t>
  </si>
  <si>
    <t>Total</t>
  </si>
  <si>
    <t xml:space="preserve">     Black Ceylon (case 10 x 20/box)</t>
  </si>
  <si>
    <t xml:space="preserve">     Stormdale Tea</t>
  </si>
  <si>
    <t xml:space="preserve">    Dill &amp; Lemon</t>
  </si>
  <si>
    <t xml:space="preserve">    Poultry Blend</t>
  </si>
  <si>
    <t xml:space="preserve">    Italian Blend</t>
  </si>
  <si>
    <t xml:space="preserve">     Frosty Mint - 75ml Tube</t>
  </si>
  <si>
    <t xml:space="preserve">     Zesty Orange - 75ml Tube</t>
  </si>
  <si>
    <t xml:space="preserve">     Green Apple - 75ml Tube</t>
  </si>
  <si>
    <t xml:space="preserve">     Star Anise - 75ml Tube</t>
  </si>
  <si>
    <t xml:space="preserve">     Frosty Mint - Case (12 x 75ml)</t>
  </si>
  <si>
    <t xml:space="preserve">     Zesty Orange - Case (12 x 75ml)</t>
  </si>
  <si>
    <t xml:space="preserve">     Green Apple -Case (12 x 75ml)</t>
  </si>
  <si>
    <t xml:space="preserve">     Star Anise -Case (12 x 75ml)</t>
  </si>
  <si>
    <t xml:space="preserve">     Lavender - 50g</t>
  </si>
  <si>
    <t xml:space="preserve">     Citrus - 50g</t>
  </si>
  <si>
    <t xml:space="preserve">     Tea Tree - 50g</t>
  </si>
  <si>
    <t xml:space="preserve">     Unscented - 50g</t>
  </si>
  <si>
    <t xml:space="preserve">     Lavender - Case (12 x 50g)</t>
  </si>
  <si>
    <t xml:space="preserve">     Citrus - Case (12 x 50g)</t>
  </si>
  <si>
    <t xml:space="preserve">     Tea Tree - Case (12 x 50g)</t>
  </si>
  <si>
    <t xml:space="preserve">     Unscented - Case (12 x 50g)</t>
  </si>
  <si>
    <t>Total Items</t>
  </si>
  <si>
    <t>Subtotal</t>
  </si>
  <si>
    <t>Grand Total</t>
  </si>
  <si>
    <t>Green Beaver Co.  **HST not included</t>
  </si>
  <si>
    <t>HomeCare Products  ** HST not included</t>
  </si>
  <si>
    <t>Shipping Address (if different from above):</t>
  </si>
  <si>
    <t>pg 2/6</t>
  </si>
  <si>
    <t>pg 3/6</t>
  </si>
  <si>
    <t>pg 4/6</t>
  </si>
  <si>
    <t>pg 5/6</t>
  </si>
  <si>
    <t>pg 6/6</t>
  </si>
  <si>
    <t>minimum requirements.</t>
  </si>
  <si>
    <t>*The total is subject to a discount if it meets the</t>
  </si>
  <si>
    <t>*There may be shipping charges if it doesn't</t>
  </si>
  <si>
    <t>meet minimum requirements.</t>
  </si>
  <si>
    <t>Speerville Flour Mill</t>
  </si>
  <si>
    <t>Phone (506) 277-6371   Toll Free (866) 277-6371</t>
  </si>
  <si>
    <t>Fax (506) 277-1006</t>
  </si>
  <si>
    <t>Email: speerville@xplornet.com    Website: www.speervilleflourmill.ca</t>
  </si>
  <si>
    <t>Pure Food…Naturally!!</t>
  </si>
  <si>
    <t xml:space="preserve">   -  Visit our website   www.speervilleflourmill.ca</t>
  </si>
  <si>
    <t xml:space="preserve">   -  Read through our catalog and find your products you are interested in</t>
  </si>
  <si>
    <t xml:space="preserve">   -  Please call us if you would like more information (866)277-6371</t>
  </si>
  <si>
    <t xml:space="preserve">   -  Include friends and family in your group to combine orders</t>
  </si>
  <si>
    <t>-  Minimum 300 lbs OR $600.00  -  Free Shipping</t>
  </si>
  <si>
    <t>-  Minimum 300 lbs AND $600.00  -  Free Shipping &amp; 2% Discount</t>
  </si>
  <si>
    <t>-  Minimum 300 lbs AND $1200.00  -  Free Shipping &amp; 4% Discount</t>
  </si>
  <si>
    <t xml:space="preserve">   -  Assign one member to coordinate paperwork and to handle the payment (one payment per order-not</t>
  </si>
  <si>
    <t xml:space="preserve">       individual payments).</t>
  </si>
  <si>
    <t>Receiving:</t>
  </si>
  <si>
    <t>The driver will ask you to sign the POD (Proof of Delivery).  Before signing for your order, make sure all</t>
  </si>
  <si>
    <r>
      <t xml:space="preserve">items have arrived and there are no damages.  You </t>
    </r>
    <r>
      <rPr>
        <b/>
        <sz val="11"/>
        <rFont val="Arial"/>
        <family val="2"/>
      </rPr>
      <t>MUST</t>
    </r>
    <r>
      <rPr>
        <sz val="11"/>
        <rFont val="Arial"/>
        <family val="2"/>
      </rPr>
      <t xml:space="preserve"> note on the POD if there are any problems,</t>
    </r>
  </si>
  <si>
    <t>otherwise you will be responsible for any damages or shortages.  Please contact Speerville Flour Mill</t>
  </si>
  <si>
    <t>if there are any discrepancies.</t>
  </si>
  <si>
    <t>Trail Cookie Mix</t>
  </si>
  <si>
    <t xml:space="preserve">     3 kg</t>
  </si>
  <si>
    <t xml:space="preserve">     Case 8*1.5kg</t>
  </si>
  <si>
    <t xml:space="preserve">     Case 4*3kg</t>
  </si>
  <si>
    <t>Continued…Organic Beans &amp; Peas</t>
  </si>
  <si>
    <t xml:space="preserve">     Case 10*350g</t>
  </si>
  <si>
    <t>*Prices are subject to change at anytime.</t>
  </si>
  <si>
    <t>Contact Name:</t>
  </si>
  <si>
    <t>Mailing Address:</t>
  </si>
  <si>
    <t>Phone #:</t>
  </si>
  <si>
    <t>Alternate #:</t>
  </si>
  <si>
    <t>Fax #:</t>
  </si>
  <si>
    <t>Email:</t>
  </si>
  <si>
    <t>Group Name:</t>
  </si>
  <si>
    <t>Brighton Botanicals</t>
  </si>
  <si>
    <t>ORGANIC LOW GLUTEN PRODUCTS</t>
  </si>
  <si>
    <t>New Found Oatmeal</t>
  </si>
  <si>
    <t>Loose Herbal Teas - 28g</t>
  </si>
  <si>
    <t>Single Herbs - 28g</t>
  </si>
  <si>
    <t>Culinary Blends - 28g</t>
  </si>
  <si>
    <t>Food Buying Group "How to Order" Guide:</t>
  </si>
  <si>
    <t>Acadia Whole Wheat Flour</t>
  </si>
  <si>
    <t>Acadia Wheat Kernels</t>
  </si>
  <si>
    <t xml:space="preserve">     Green (20/box)</t>
  </si>
  <si>
    <t xml:space="preserve">     Earl Grey (20/box)</t>
  </si>
  <si>
    <t xml:space="preserve">     Green (case 10 x 20/box)</t>
  </si>
  <si>
    <t xml:space="preserve">     Earl Grey (case 10 x 20/box)</t>
  </si>
  <si>
    <t>Light Red Fife Wheat Flour</t>
  </si>
  <si>
    <t>Light Acadia Wheat Flour</t>
  </si>
  <si>
    <t xml:space="preserve">    Tea Tree</t>
  </si>
  <si>
    <t xml:space="preserve">    Lavender</t>
  </si>
  <si>
    <t xml:space="preserve">    Rosemary Mint</t>
  </si>
  <si>
    <t xml:space="preserve">    Lemongrass</t>
  </si>
  <si>
    <t xml:space="preserve">    Anise</t>
  </si>
  <si>
    <t xml:space="preserve">    Cinnamon Clove</t>
  </si>
  <si>
    <t xml:space="preserve">     450g</t>
  </si>
  <si>
    <t>Spelt Spaghetti</t>
  </si>
  <si>
    <t>Spelt Elbows</t>
  </si>
  <si>
    <t>Spelt Fettucini</t>
  </si>
  <si>
    <t xml:space="preserve">     400g</t>
  </si>
  <si>
    <t>Apples</t>
  </si>
  <si>
    <t xml:space="preserve">     Mexican Spicy (Milk) - 300g</t>
  </si>
  <si>
    <t xml:space="preserve">     Peppermint (Dark) - 300g</t>
  </si>
  <si>
    <t xml:space="preserve">     Classic (Dark) - 300g</t>
  </si>
  <si>
    <t xml:space="preserve">     Mexican Spicy (Milk) - 6*300g</t>
  </si>
  <si>
    <t xml:space="preserve">     Peppermint (Dark) - 6*300g</t>
  </si>
  <si>
    <t xml:space="preserve">     Classic (Dark) - 6*300g</t>
  </si>
  <si>
    <t>Comments or Questions:</t>
  </si>
  <si>
    <t>- cheque (which takes 10 business days to clear)</t>
  </si>
  <si>
    <t>- money order or certified cheque (as soon as we receive it we can process your order)</t>
  </si>
  <si>
    <t>- bank transfer (please call for banking information)</t>
  </si>
  <si>
    <t>- email money transfer (please email to speerville@xplornet.com and also email us the password)</t>
  </si>
  <si>
    <t>Coconut Oil</t>
  </si>
  <si>
    <t>Organic Balsamic Style Apple Cider Vinegar</t>
  </si>
  <si>
    <t>Whole Bean Organic Coffee - 910g</t>
  </si>
  <si>
    <t xml:space="preserve">     French Roast</t>
  </si>
  <si>
    <t xml:space="preserve">     Rise Again Blend</t>
  </si>
  <si>
    <t xml:space="preserve">     Italian Roast</t>
  </si>
  <si>
    <t xml:space="preserve">    Garlic Gusto</t>
  </si>
  <si>
    <t>Alpha Mills Canola Oil</t>
  </si>
  <si>
    <t xml:space="preserve">     500 ml</t>
  </si>
  <si>
    <t xml:space="preserve">     4 L</t>
  </si>
  <si>
    <t>Cracked Freekeh Wheat</t>
  </si>
  <si>
    <t>Hemp Seed</t>
  </si>
  <si>
    <t>Hours of Operation: Monday to Friday, 8am to 4pm</t>
  </si>
  <si>
    <t xml:space="preserve">   -  Complete the "Food Group" order form, with total number of items by each item ordered, email us</t>
  </si>
  <si>
    <t xml:space="preserve">       your order, fax it or call us if you prefer.</t>
  </si>
  <si>
    <t xml:space="preserve">   -  Payment must be confirmed before the order is shipped.</t>
  </si>
  <si>
    <t xml:space="preserve">      Payments may be made by... </t>
  </si>
  <si>
    <t>Tax 15%</t>
  </si>
  <si>
    <t>All Purpose Heritage Flour</t>
  </si>
  <si>
    <t>Whole Wheat Penne</t>
  </si>
  <si>
    <t>Light Spelt Flour</t>
  </si>
  <si>
    <t>Spelt Kernels</t>
  </si>
  <si>
    <t>Spelt Flakes</t>
  </si>
  <si>
    <t>Spelt Bran</t>
  </si>
  <si>
    <t>Apricots</t>
  </si>
  <si>
    <t xml:space="preserve">     12.5kg</t>
  </si>
  <si>
    <t>Nutsmith Foods  "Naturally Nutty Nut Butters"</t>
  </si>
  <si>
    <t xml:space="preserve">     750ml</t>
  </si>
  <si>
    <t xml:space="preserve">     case (4*4L)</t>
  </si>
  <si>
    <t xml:space="preserve">          22.72kg</t>
  </si>
  <si>
    <t>ORGANIC WHEAT</t>
  </si>
  <si>
    <t>NON-ORGANIC WHEAT</t>
  </si>
  <si>
    <t xml:space="preserve">    Patchouli</t>
  </si>
  <si>
    <t>All Natural Homemade Soaps ** HST not included</t>
  </si>
  <si>
    <t>Mung Beans</t>
  </si>
  <si>
    <t>Continued…Organic Seeds</t>
  </si>
  <si>
    <t>ORGANIC 70% DARK CHOCOLATE CHIPS</t>
  </si>
  <si>
    <t xml:space="preserve">     910 g</t>
  </si>
  <si>
    <t xml:space="preserve">     2.27 kg</t>
  </si>
  <si>
    <t xml:space="preserve">     5 kg</t>
  </si>
  <si>
    <t xml:space="preserve">     Nettle</t>
  </si>
  <si>
    <t xml:space="preserve">    Oatmeal</t>
  </si>
  <si>
    <t>continue…</t>
  </si>
  <si>
    <t xml:space="preserve">           Food Buying Group Order Form June 1, 2021</t>
  </si>
  <si>
    <t xml:space="preserve">     750 ml</t>
  </si>
  <si>
    <t xml:space="preserve">     case (6 x 750ml)</t>
  </si>
  <si>
    <t xml:space="preserve">     6kg</t>
  </si>
  <si>
    <t>Whole Wheat Lasagna Noodle</t>
  </si>
  <si>
    <t xml:space="preserve">     3kg</t>
  </si>
  <si>
    <t>Oat Bran</t>
  </si>
  <si>
    <t>Oat Flour</t>
  </si>
  <si>
    <t xml:space="preserve">     200g</t>
  </si>
  <si>
    <t xml:space="preserve">     1 kg</t>
  </si>
  <si>
    <t>Radish Seeds</t>
  </si>
  <si>
    <t xml:space="preserve">    Tierra Madre</t>
  </si>
  <si>
    <t xml:space="preserve">     Magnanimo (Decaf)</t>
  </si>
  <si>
    <t xml:space="preserve">     Rebel</t>
  </si>
  <si>
    <t xml:space="preserve">     Vitalitea</t>
  </si>
  <si>
    <t xml:space="preserve">     Basil</t>
  </si>
  <si>
    <t xml:space="preserve">     Spearmint</t>
  </si>
  <si>
    <t xml:space="preserve">     Dill</t>
  </si>
  <si>
    <t xml:space="preserve">     Red Raspberry Leaf</t>
  </si>
  <si>
    <t xml:space="preserve">     Parsley</t>
  </si>
  <si>
    <t>Non Organic Beans</t>
  </si>
  <si>
    <t>Unpasteurized Bees Honey</t>
  </si>
  <si>
    <t>Glass Jar</t>
  </si>
  <si>
    <t xml:space="preserve">      750 ml</t>
  </si>
  <si>
    <t xml:space="preserve">      500 ml</t>
  </si>
  <si>
    <t xml:space="preserve">      375 ml</t>
  </si>
  <si>
    <t>White Plastic Container</t>
  </si>
  <si>
    <t xml:space="preserve">      5 lb</t>
  </si>
  <si>
    <t xml:space="preserve">      7 lb </t>
  </si>
  <si>
    <t>Bees Wax 1 lb Bar</t>
  </si>
  <si>
    <t>Wooden Honey Spool</t>
  </si>
  <si>
    <t>Chaga Tea</t>
  </si>
  <si>
    <t xml:space="preserve">     2.5 oz (71g)</t>
  </si>
  <si>
    <t xml:space="preserve">     5 oz (142g)</t>
  </si>
  <si>
    <t>Organic Cheese (Lactose Free)</t>
  </si>
  <si>
    <t xml:space="preserve">   Mild Cheddar</t>
  </si>
  <si>
    <t xml:space="preserve">   Old Cheddar</t>
  </si>
  <si>
    <t xml:space="preserve">   Extra Old Cheddar</t>
  </si>
  <si>
    <t xml:space="preserve">   Swiss</t>
  </si>
  <si>
    <t xml:space="preserve">   Mozzarella</t>
  </si>
  <si>
    <t>200g Blocks</t>
  </si>
  <si>
    <t xml:space="preserve">   Gouda</t>
  </si>
  <si>
    <t xml:space="preserve">   Parmesan</t>
  </si>
  <si>
    <t xml:space="preserve">*Please place your order for review before </t>
  </si>
  <si>
    <t>sending payment.  Some items may not be in stock.</t>
  </si>
  <si>
    <t xml:space="preserve">*No refunds or replacements after 30 days of </t>
  </si>
  <si>
    <t>receipt of your products.</t>
  </si>
  <si>
    <t>Unit price</t>
  </si>
  <si>
    <t>N/O Tuscan Herb 250ml</t>
  </si>
  <si>
    <t>N/O Lemon Infused 250ml</t>
  </si>
  <si>
    <t>Alpha Mills Pumpkin Seed (Raw)</t>
  </si>
  <si>
    <t>Alpha Mills Roasted Pumpkin Seed</t>
  </si>
  <si>
    <t>*cheese is not included in the discounts</t>
  </si>
  <si>
    <t>Approx. 2.27kg per block</t>
  </si>
  <si>
    <t>price/kg</t>
  </si>
  <si>
    <t xml:space="preserve">quantity of </t>
  </si>
  <si>
    <t>2.27 kg</t>
  </si>
  <si>
    <t>blocks</t>
  </si>
  <si>
    <t>Approx.</t>
  </si>
  <si>
    <t>Amount</t>
  </si>
  <si>
    <t>ORGANIC EMMER WHEAT</t>
  </si>
  <si>
    <t>Whole Emmer Flour</t>
  </si>
  <si>
    <t>Light Emmer Flour</t>
  </si>
  <si>
    <t>Emmer Kernels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</si>
</sst>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16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sz val="9"/>
      <name val="Comic Sans MS"/>
      <family val="4"/>
    </font>
    <font>
      <i/>
      <sz val="10"/>
      <name val="Arial"/>
      <family val="2"/>
    </font>
    <font>
      <b/>
      <u/>
      <sz val="10"/>
      <name val="Arial"/>
      <family val="2"/>
    </font>
    <font>
      <b/>
      <sz val="10.5"/>
      <name val="Comic Sans MS"/>
      <family val="4"/>
    </font>
    <font>
      <b/>
      <i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 Black"/>
      <family val="2"/>
    </font>
    <font>
      <b/>
      <sz val="11"/>
      <name val="Arial"/>
      <family val="2"/>
    </font>
    <font>
      <i/>
      <sz val="11"/>
      <name val="Arial"/>
      <family val="2"/>
    </font>
    <font>
      <b/>
      <u/>
      <sz val="9"/>
      <name val="Arial"/>
      <family val="2"/>
    </font>
    <font>
      <b/>
      <sz val="13"/>
      <name val="Comic Sans MS"/>
      <family val="4"/>
    </font>
    <font>
      <sz val="13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44" fontId="0" fillId="0" borderId="0" xfId="1" applyFont="1" applyBorder="1"/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0" fillId="0" borderId="0" xfId="0" applyFill="1" applyBorder="1"/>
    <xf numFmtId="44" fontId="4" fillId="0" borderId="0" xfId="1" applyFont="1" applyBorder="1"/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44" fontId="0" fillId="0" borderId="0" xfId="1" applyFont="1" applyFill="1" applyBorder="1"/>
    <xf numFmtId="0" fontId="9" fillId="0" borderId="0" xfId="0" applyFont="1" applyBorder="1"/>
    <xf numFmtId="0" fontId="4" fillId="0" borderId="0" xfId="0" applyFont="1" applyFill="1" applyBorder="1"/>
    <xf numFmtId="44" fontId="0" fillId="0" borderId="0" xfId="0" applyNumberFormat="1" applyBorder="1"/>
    <xf numFmtId="1" fontId="0" fillId="0" borderId="0" xfId="0" applyNumberForma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7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49" fontId="11" fillId="0" borderId="0" xfId="0" applyNumberFormat="1" applyFont="1"/>
    <xf numFmtId="1" fontId="0" fillId="0" borderId="0" xfId="0" applyNumberFormat="1" applyBorder="1"/>
    <xf numFmtId="0" fontId="7" fillId="0" borderId="0" xfId="0" applyFont="1" applyFill="1" applyBorder="1"/>
    <xf numFmtId="0" fontId="7" fillId="0" borderId="1" xfId="0" applyFont="1" applyBorder="1"/>
    <xf numFmtId="0" fontId="0" fillId="0" borderId="1" xfId="0" applyBorder="1"/>
    <xf numFmtId="0" fontId="0" fillId="0" borderId="1" xfId="0" applyFill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0" fontId="7" fillId="0" borderId="2" xfId="0" applyFont="1" applyBorder="1"/>
    <xf numFmtId="0" fontId="0" fillId="0" borderId="2" xfId="0" applyBorder="1"/>
    <xf numFmtId="0" fontId="0" fillId="0" borderId="2" xfId="0" applyFill="1" applyBorder="1"/>
    <xf numFmtId="0" fontId="4" fillId="0" borderId="2" xfId="0" applyFont="1" applyBorder="1"/>
    <xf numFmtId="0" fontId="6" fillId="0" borderId="2" xfId="0" applyFont="1" applyFill="1" applyBorder="1"/>
    <xf numFmtId="0" fontId="7" fillId="0" borderId="2" xfId="0" applyFont="1" applyFill="1" applyBorder="1"/>
    <xf numFmtId="0" fontId="9" fillId="0" borderId="2" xfId="0" applyFont="1" applyBorder="1"/>
    <xf numFmtId="0" fontId="4" fillId="0" borderId="2" xfId="0" applyFont="1" applyBorder="1" applyAlignment="1">
      <alignment horizontal="left"/>
    </xf>
    <xf numFmtId="0" fontId="0" fillId="0" borderId="2" xfId="0" applyFont="1" applyFill="1" applyBorder="1"/>
    <xf numFmtId="44" fontId="0" fillId="0" borderId="0" xfId="0" applyNumberFormat="1" applyFill="1" applyBorder="1"/>
    <xf numFmtId="0" fontId="4" fillId="0" borderId="1" xfId="0" applyFont="1" applyBorder="1"/>
    <xf numFmtId="0" fontId="4" fillId="0" borderId="1" xfId="0" applyFont="1" applyFill="1" applyBorder="1"/>
    <xf numFmtId="0" fontId="9" fillId="0" borderId="2" xfId="0" applyFont="1" applyFill="1" applyBorder="1"/>
    <xf numFmtId="0" fontId="0" fillId="0" borderId="0" xfId="0" applyFont="1" applyFill="1" applyBorder="1"/>
    <xf numFmtId="0" fontId="4" fillId="0" borderId="0" xfId="0" applyFont="1"/>
    <xf numFmtId="0" fontId="4" fillId="0" borderId="2" xfId="0" applyFont="1" applyFill="1" applyBorder="1"/>
    <xf numFmtId="0" fontId="7" fillId="0" borderId="1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Fill="1" applyBorder="1"/>
    <xf numFmtId="0" fontId="0" fillId="0" borderId="1" xfId="0" applyFill="1" applyBorder="1" applyAlignment="1">
      <alignment horizontal="left"/>
    </xf>
    <xf numFmtId="0" fontId="9" fillId="0" borderId="1" xfId="0" applyFon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8" fillId="0" borderId="0" xfId="0" applyFont="1" applyBorder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44" fontId="16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38100</xdr:rowOff>
    </xdr:from>
    <xdr:to>
      <xdr:col>0</xdr:col>
      <xdr:colOff>1600200</xdr:colOff>
      <xdr:row>4</xdr:row>
      <xdr:rowOff>0</xdr:rowOff>
    </xdr:to>
    <xdr:pic>
      <xdr:nvPicPr>
        <xdr:cNvPr id="4328" name="Picture 1" descr="C:\Documents and Settings\User\My Documents\My Pictures\Graphics\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8100"/>
          <a:ext cx="1569720" cy="82296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533400</xdr:colOff>
      <xdr:row>0</xdr:row>
      <xdr:rowOff>30480</xdr:rowOff>
    </xdr:from>
    <xdr:to>
      <xdr:col>7</xdr:col>
      <xdr:colOff>571500</xdr:colOff>
      <xdr:row>1</xdr:row>
      <xdr:rowOff>114300</xdr:rowOff>
    </xdr:to>
    <xdr:pic>
      <xdr:nvPicPr>
        <xdr:cNvPr id="4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980" y="30480"/>
          <a:ext cx="6477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sqref="A1:J1"/>
    </sheetView>
  </sheetViews>
  <sheetFormatPr defaultColWidth="9.109375" defaultRowHeight="13.8" x14ac:dyDescent="0.25"/>
  <cols>
    <col min="1" max="9" width="9.109375" style="22"/>
    <col min="10" max="10" width="14.88671875" style="22" customWidth="1"/>
    <col min="11" max="16384" width="9.109375" style="22"/>
  </cols>
  <sheetData>
    <row r="1" spans="1:10" ht="15.6" x14ac:dyDescent="0.3">
      <c r="A1" s="59" t="s">
        <v>229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 t="s">
        <v>230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60" t="s">
        <v>231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x14ac:dyDescent="0.25">
      <c r="A4" s="60" t="s">
        <v>232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4.4" x14ac:dyDescent="0.3">
      <c r="A5" s="58" t="s">
        <v>312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17.399999999999999" x14ac:dyDescent="0.45">
      <c r="A6" s="57" t="s">
        <v>233</v>
      </c>
      <c r="B6" s="57"/>
      <c r="C6" s="57"/>
      <c r="D6" s="57"/>
      <c r="E6" s="57"/>
      <c r="F6" s="57"/>
      <c r="G6" s="57"/>
      <c r="H6" s="57"/>
      <c r="I6" s="57"/>
      <c r="J6" s="57"/>
    </row>
    <row r="9" spans="1:10" x14ac:dyDescent="0.25">
      <c r="A9" s="23" t="s">
        <v>268</v>
      </c>
    </row>
    <row r="10" spans="1:10" x14ac:dyDescent="0.25">
      <c r="A10" s="22" t="s">
        <v>234</v>
      </c>
    </row>
    <row r="11" spans="1:10" x14ac:dyDescent="0.25">
      <c r="A11" s="22" t="s">
        <v>235</v>
      </c>
    </row>
    <row r="12" spans="1:10" x14ac:dyDescent="0.25">
      <c r="A12" s="22" t="s">
        <v>236</v>
      </c>
    </row>
    <row r="13" spans="1:10" x14ac:dyDescent="0.25">
      <c r="A13" s="22" t="s">
        <v>237</v>
      </c>
    </row>
    <row r="14" spans="1:10" x14ac:dyDescent="0.25">
      <c r="B14" s="24" t="s">
        <v>238</v>
      </c>
    </row>
    <row r="15" spans="1:10" x14ac:dyDescent="0.25">
      <c r="B15" s="24" t="s">
        <v>239</v>
      </c>
    </row>
    <row r="16" spans="1:10" x14ac:dyDescent="0.25">
      <c r="B16" s="24" t="s">
        <v>240</v>
      </c>
    </row>
    <row r="17" spans="1:2" x14ac:dyDescent="0.25">
      <c r="A17" s="22" t="s">
        <v>313</v>
      </c>
    </row>
    <row r="18" spans="1:2" x14ac:dyDescent="0.25">
      <c r="A18" s="22" t="s">
        <v>314</v>
      </c>
    </row>
    <row r="19" spans="1:2" x14ac:dyDescent="0.25">
      <c r="A19" s="22" t="s">
        <v>241</v>
      </c>
    </row>
    <row r="20" spans="1:2" x14ac:dyDescent="0.25">
      <c r="A20" s="22" t="s">
        <v>242</v>
      </c>
    </row>
    <row r="21" spans="1:2" x14ac:dyDescent="0.25">
      <c r="A21" s="22" t="s">
        <v>315</v>
      </c>
    </row>
    <row r="22" spans="1:2" x14ac:dyDescent="0.25">
      <c r="A22" s="22" t="s">
        <v>316</v>
      </c>
    </row>
    <row r="23" spans="1:2" x14ac:dyDescent="0.25">
      <c r="A23"/>
      <c r="B23" s="24" t="s">
        <v>296</v>
      </c>
    </row>
    <row r="24" spans="1:2" x14ac:dyDescent="0.25">
      <c r="A24"/>
      <c r="B24" s="24" t="s">
        <v>297</v>
      </c>
    </row>
    <row r="25" spans="1:2" x14ac:dyDescent="0.25">
      <c r="B25" s="24" t="s">
        <v>298</v>
      </c>
    </row>
    <row r="26" spans="1:2" x14ac:dyDescent="0.25">
      <c r="B26" s="24" t="s">
        <v>299</v>
      </c>
    </row>
    <row r="28" spans="1:2" x14ac:dyDescent="0.25">
      <c r="A28" s="23" t="s">
        <v>243</v>
      </c>
    </row>
    <row r="29" spans="1:2" x14ac:dyDescent="0.25">
      <c r="A29" s="22" t="s">
        <v>244</v>
      </c>
    </row>
    <row r="30" spans="1:2" x14ac:dyDescent="0.25">
      <c r="A30" s="22" t="s">
        <v>245</v>
      </c>
    </row>
    <row r="31" spans="1:2" x14ac:dyDescent="0.25">
      <c r="A31" s="22" t="s">
        <v>246</v>
      </c>
    </row>
    <row r="32" spans="1:2" x14ac:dyDescent="0.25">
      <c r="A32" s="22" t="s">
        <v>247</v>
      </c>
    </row>
  </sheetData>
  <mergeCells count="6">
    <mergeCell ref="A6:J6"/>
    <mergeCell ref="A5:J5"/>
    <mergeCell ref="A1:J1"/>
    <mergeCell ref="A2:J2"/>
    <mergeCell ref="A3:J3"/>
    <mergeCell ref="A4:J4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8"/>
  <sheetViews>
    <sheetView tabSelected="1" workbookViewId="0"/>
  </sheetViews>
  <sheetFormatPr defaultRowHeight="13.2" x14ac:dyDescent="0.25"/>
  <cols>
    <col min="1" max="1" width="28.33203125" style="2" customWidth="1"/>
    <col min="2" max="2" width="8" style="2" bestFit="1" customWidth="1"/>
    <col min="3" max="3" width="8.88671875" style="2" bestFit="1" customWidth="1"/>
    <col min="4" max="4" width="8.6640625" style="2" bestFit="1" customWidth="1"/>
    <col min="5" max="5" width="21.88671875" style="2" bestFit="1" customWidth="1"/>
    <col min="6" max="6" width="8.5546875" style="2" bestFit="1" customWidth="1"/>
    <col min="7" max="7" width="8.88671875" style="2" bestFit="1" customWidth="1"/>
    <col min="8" max="8" width="8.88671875" customWidth="1"/>
  </cols>
  <sheetData>
    <row r="1" spans="1:8" ht="25.2" x14ac:dyDescent="0.6">
      <c r="B1" s="61" t="s">
        <v>147</v>
      </c>
      <c r="C1" s="62"/>
      <c r="D1" s="62"/>
      <c r="E1" s="62"/>
      <c r="F1" s="62"/>
      <c r="G1" s="62"/>
      <c r="H1" s="21"/>
    </row>
    <row r="2" spans="1:8" ht="16.5" customHeight="1" x14ac:dyDescent="0.25">
      <c r="B2" s="63" t="s">
        <v>148</v>
      </c>
      <c r="C2" s="62"/>
      <c r="D2" s="62"/>
      <c r="E2" s="62"/>
      <c r="F2" s="62"/>
      <c r="G2" s="62"/>
    </row>
    <row r="3" spans="1:8" x14ac:dyDescent="0.25">
      <c r="A3" s="3"/>
      <c r="B3" s="63" t="s">
        <v>149</v>
      </c>
      <c r="C3" s="62"/>
      <c r="D3" s="62"/>
      <c r="E3" s="62"/>
      <c r="F3" s="62"/>
      <c r="G3" s="62"/>
    </row>
    <row r="4" spans="1:8" x14ac:dyDescent="0.25">
      <c r="A4" s="3"/>
      <c r="B4" s="63" t="s">
        <v>150</v>
      </c>
      <c r="C4" s="62"/>
      <c r="D4" s="62"/>
      <c r="E4" s="62"/>
      <c r="F4" s="62"/>
      <c r="G4" s="62"/>
    </row>
    <row r="5" spans="1:8" ht="16.2" x14ac:dyDescent="0.4">
      <c r="A5" s="3"/>
      <c r="B5" s="66" t="s">
        <v>100</v>
      </c>
      <c r="C5" s="62"/>
      <c r="D5" s="62"/>
      <c r="E5" s="62"/>
      <c r="F5" s="62"/>
      <c r="G5" s="62"/>
    </row>
    <row r="6" spans="1:8" ht="19.2" customHeight="1" x14ac:dyDescent="0.5">
      <c r="A6" s="64" t="s">
        <v>343</v>
      </c>
      <c r="B6" s="65"/>
      <c r="C6" s="65"/>
      <c r="D6" s="65"/>
      <c r="E6" s="65"/>
      <c r="F6" s="65"/>
      <c r="G6" s="65"/>
      <c r="H6" s="65"/>
    </row>
    <row r="7" spans="1:8" x14ac:dyDescent="0.25">
      <c r="E7" s="49" t="s">
        <v>191</v>
      </c>
      <c r="F7" s="19" t="s">
        <v>190</v>
      </c>
      <c r="G7" s="20" t="s">
        <v>189</v>
      </c>
      <c r="H7" s="19" t="s">
        <v>192</v>
      </c>
    </row>
    <row r="8" spans="1:8" x14ac:dyDescent="0.25">
      <c r="A8" s="1"/>
      <c r="B8" s="9"/>
      <c r="E8" s="50" t="s">
        <v>330</v>
      </c>
      <c r="F8" s="8"/>
      <c r="G8" s="1"/>
      <c r="H8" s="9"/>
    </row>
    <row r="9" spans="1:8" ht="12.75" customHeight="1" x14ac:dyDescent="0.25">
      <c r="A9" s="4" t="s">
        <v>261</v>
      </c>
      <c r="E9" s="28" t="s">
        <v>102</v>
      </c>
      <c r="G9" s="1"/>
      <c r="H9" s="2"/>
    </row>
    <row r="10" spans="1:8" x14ac:dyDescent="0.25">
      <c r="A10" s="4"/>
      <c r="E10" s="28" t="s">
        <v>31</v>
      </c>
      <c r="F10" s="14"/>
      <c r="G10" s="1">
        <v>8.61</v>
      </c>
      <c r="H10" s="13">
        <f>F10*G10</f>
        <v>0</v>
      </c>
    </row>
    <row r="11" spans="1:8" x14ac:dyDescent="0.25">
      <c r="A11" s="4"/>
      <c r="E11" s="28" t="s">
        <v>15</v>
      </c>
      <c r="F11" s="14"/>
      <c r="G11" s="1">
        <v>30.03</v>
      </c>
      <c r="H11" s="13">
        <f>F11*G11</f>
        <v>0</v>
      </c>
    </row>
    <row r="12" spans="1:8" x14ac:dyDescent="0.25">
      <c r="A12" s="4" t="s">
        <v>255</v>
      </c>
      <c r="B12" s="4"/>
      <c r="C12" s="4"/>
      <c r="D12" s="4"/>
      <c r="E12" s="28" t="s">
        <v>17</v>
      </c>
      <c r="F12" s="14"/>
      <c r="G12" s="1">
        <v>73.290000000000006</v>
      </c>
      <c r="H12" s="13">
        <f>F12*G12</f>
        <v>0</v>
      </c>
    </row>
    <row r="13" spans="1:8" x14ac:dyDescent="0.25">
      <c r="A13" s="4"/>
      <c r="E13" s="29" t="s">
        <v>275</v>
      </c>
      <c r="F13" s="14"/>
      <c r="G13" s="1"/>
      <c r="H13" s="13"/>
    </row>
    <row r="14" spans="1:8" x14ac:dyDescent="0.25">
      <c r="A14" s="4"/>
      <c r="E14" s="28" t="s">
        <v>31</v>
      </c>
      <c r="F14" s="14"/>
      <c r="G14" s="1">
        <v>10.01</v>
      </c>
      <c r="H14" s="13">
        <f t="shared" ref="H14:H19" si="0">F14*G14</f>
        <v>0</v>
      </c>
    </row>
    <row r="15" spans="1:8" x14ac:dyDescent="0.25">
      <c r="A15" s="4" t="s">
        <v>256</v>
      </c>
      <c r="E15" s="28" t="s">
        <v>15</v>
      </c>
      <c r="F15" s="14"/>
      <c r="G15" s="1">
        <v>34.78</v>
      </c>
      <c r="H15" s="13">
        <f t="shared" si="0"/>
        <v>0</v>
      </c>
    </row>
    <row r="16" spans="1:8" x14ac:dyDescent="0.25">
      <c r="A16" s="4"/>
      <c r="E16" s="28" t="s">
        <v>17</v>
      </c>
      <c r="F16" s="14"/>
      <c r="G16" s="1">
        <v>85.25</v>
      </c>
      <c r="H16" s="13">
        <f t="shared" si="0"/>
        <v>0</v>
      </c>
    </row>
    <row r="17" spans="1:8" x14ac:dyDescent="0.25">
      <c r="A17" s="12"/>
      <c r="E17" s="28" t="s">
        <v>104</v>
      </c>
      <c r="F17" s="14"/>
      <c r="G17" s="1"/>
      <c r="H17" s="13"/>
    </row>
    <row r="18" spans="1:8" x14ac:dyDescent="0.25">
      <c r="A18" s="12"/>
      <c r="E18" s="28" t="s">
        <v>15</v>
      </c>
      <c r="F18" s="14"/>
      <c r="G18" s="1">
        <v>25.85</v>
      </c>
      <c r="H18" s="13">
        <f t="shared" si="0"/>
        <v>0</v>
      </c>
    </row>
    <row r="19" spans="1:8" x14ac:dyDescent="0.25">
      <c r="A19" s="12"/>
      <c r="E19" s="28" t="s">
        <v>17</v>
      </c>
      <c r="F19" s="14"/>
      <c r="G19" s="1">
        <v>59.26</v>
      </c>
      <c r="H19" s="13">
        <f t="shared" si="0"/>
        <v>0</v>
      </c>
    </row>
    <row r="20" spans="1:8" x14ac:dyDescent="0.25">
      <c r="A20" s="4"/>
      <c r="E20" s="28" t="s">
        <v>269</v>
      </c>
      <c r="F20" s="14"/>
      <c r="G20" s="1"/>
      <c r="H20" s="13"/>
    </row>
    <row r="21" spans="1:8" x14ac:dyDescent="0.25">
      <c r="A21" s="12" t="s">
        <v>219</v>
      </c>
      <c r="E21" s="28" t="s">
        <v>31</v>
      </c>
      <c r="F21" s="14"/>
      <c r="G21" s="1">
        <v>8.61</v>
      </c>
      <c r="H21" s="13">
        <f>F21*G21</f>
        <v>0</v>
      </c>
    </row>
    <row r="22" spans="1:8" x14ac:dyDescent="0.25">
      <c r="A22" s="12"/>
      <c r="E22" s="28" t="s">
        <v>15</v>
      </c>
      <c r="F22" s="14"/>
      <c r="G22" s="1">
        <v>30.03</v>
      </c>
      <c r="H22" s="13">
        <f>F22*G22</f>
        <v>0</v>
      </c>
    </row>
    <row r="23" spans="1:8" x14ac:dyDescent="0.25">
      <c r="A23" s="12"/>
      <c r="E23" s="28" t="s">
        <v>17</v>
      </c>
      <c r="F23" s="14"/>
      <c r="G23" s="1">
        <v>73.290000000000006</v>
      </c>
      <c r="H23" s="13">
        <f>F23*G23</f>
        <v>0</v>
      </c>
    </row>
    <row r="24" spans="1:8" x14ac:dyDescent="0.25">
      <c r="A24" s="12"/>
      <c r="E24" s="29" t="s">
        <v>276</v>
      </c>
      <c r="F24" s="14"/>
      <c r="G24" s="1"/>
      <c r="H24" s="13"/>
    </row>
    <row r="25" spans="1:8" x14ac:dyDescent="0.25">
      <c r="A25" s="12"/>
      <c r="E25" s="28" t="s">
        <v>31</v>
      </c>
      <c r="F25" s="14"/>
      <c r="G25" s="1">
        <v>10.01</v>
      </c>
      <c r="H25" s="13">
        <f>F25*G25</f>
        <v>0</v>
      </c>
    </row>
    <row r="26" spans="1:8" x14ac:dyDescent="0.25">
      <c r="A26" s="4"/>
      <c r="E26" s="28" t="s">
        <v>15</v>
      </c>
      <c r="F26" s="14"/>
      <c r="G26" s="1">
        <v>34.78</v>
      </c>
      <c r="H26" s="13">
        <f>F26*G26</f>
        <v>0</v>
      </c>
    </row>
    <row r="27" spans="1:8" x14ac:dyDescent="0.25">
      <c r="A27" s="12" t="s">
        <v>257</v>
      </c>
      <c r="E27" s="28" t="s">
        <v>17</v>
      </c>
      <c r="F27" s="14"/>
      <c r="G27" s="1">
        <v>85.25</v>
      </c>
      <c r="H27" s="13">
        <f>F27*G27</f>
        <v>0</v>
      </c>
    </row>
    <row r="28" spans="1:8" x14ac:dyDescent="0.25">
      <c r="A28" s="4"/>
      <c r="E28" s="28" t="s">
        <v>270</v>
      </c>
      <c r="F28" s="14"/>
      <c r="G28" s="1"/>
      <c r="H28" s="13"/>
    </row>
    <row r="29" spans="1:8" x14ac:dyDescent="0.25">
      <c r="A29" s="12" t="s">
        <v>258</v>
      </c>
      <c r="E29" s="28" t="s">
        <v>15</v>
      </c>
      <c r="F29" s="14"/>
      <c r="G29" s="1">
        <v>25.85</v>
      </c>
      <c r="H29" s="13">
        <f>F29*G29</f>
        <v>0</v>
      </c>
    </row>
    <row r="30" spans="1:8" x14ac:dyDescent="0.25">
      <c r="A30" s="4"/>
      <c r="E30" s="28" t="s">
        <v>17</v>
      </c>
      <c r="F30" s="14"/>
      <c r="G30" s="1">
        <v>59.26</v>
      </c>
      <c r="H30" s="13">
        <f>F30*G30</f>
        <v>0</v>
      </c>
    </row>
    <row r="31" spans="1:8" x14ac:dyDescent="0.25">
      <c r="A31" s="12" t="s">
        <v>259</v>
      </c>
      <c r="E31" s="28" t="s">
        <v>318</v>
      </c>
      <c r="F31" s="14"/>
      <c r="G31" s="1"/>
      <c r="H31" s="13"/>
    </row>
    <row r="32" spans="1:8" x14ac:dyDescent="0.25">
      <c r="A32" s="4"/>
      <c r="E32" s="28" t="s">
        <v>31</v>
      </c>
      <c r="F32" s="14"/>
      <c r="G32" s="1">
        <v>10.01</v>
      </c>
      <c r="H32" s="13">
        <f>F32*G32</f>
        <v>0</v>
      </c>
    </row>
    <row r="33" spans="1:8" x14ac:dyDescent="0.25">
      <c r="A33" s="4" t="s">
        <v>260</v>
      </c>
      <c r="E33" s="28" t="s">
        <v>15</v>
      </c>
      <c r="F33" s="14"/>
      <c r="G33" s="1">
        <v>34.78</v>
      </c>
      <c r="H33" s="13">
        <f>F33*G33</f>
        <v>0</v>
      </c>
    </row>
    <row r="34" spans="1:8" x14ac:dyDescent="0.25">
      <c r="E34" s="28" t="s">
        <v>17</v>
      </c>
      <c r="F34" s="14"/>
      <c r="G34" s="1">
        <v>85.25</v>
      </c>
      <c r="H34" s="13">
        <f>F34*G34</f>
        <v>0</v>
      </c>
    </row>
    <row r="35" spans="1:8" x14ac:dyDescent="0.25">
      <c r="E35" s="28" t="s">
        <v>12</v>
      </c>
      <c r="F35" s="14"/>
      <c r="G35" s="1"/>
      <c r="H35" s="13"/>
    </row>
    <row r="36" spans="1:8" ht="13.5" customHeight="1" x14ac:dyDescent="0.25">
      <c r="E36" s="28" t="s">
        <v>31</v>
      </c>
      <c r="F36" s="14"/>
      <c r="G36" s="1">
        <v>6.97</v>
      </c>
      <c r="H36" s="13">
        <f>F36*G36</f>
        <v>0</v>
      </c>
    </row>
    <row r="37" spans="1:8" x14ac:dyDescent="0.25">
      <c r="E37" s="28" t="s">
        <v>15</v>
      </c>
      <c r="F37" s="14"/>
      <c r="G37" s="1">
        <v>26.1</v>
      </c>
      <c r="H37" s="13">
        <f>F37*G37</f>
        <v>0</v>
      </c>
    </row>
    <row r="38" spans="1:8" x14ac:dyDescent="0.25">
      <c r="A38" s="2" t="s">
        <v>295</v>
      </c>
      <c r="E38" s="28" t="s">
        <v>17</v>
      </c>
      <c r="F38" s="14"/>
      <c r="G38" s="1">
        <v>63.47</v>
      </c>
      <c r="H38" s="13">
        <f>F38*G38</f>
        <v>0</v>
      </c>
    </row>
    <row r="39" spans="1:8" x14ac:dyDescent="0.25">
      <c r="E39" s="43" t="s">
        <v>18</v>
      </c>
      <c r="F39" s="14"/>
      <c r="G39" s="1"/>
      <c r="H39" s="13"/>
    </row>
    <row r="40" spans="1:8" x14ac:dyDescent="0.25">
      <c r="E40" s="28" t="s">
        <v>31</v>
      </c>
      <c r="F40" s="14"/>
      <c r="G40" s="1">
        <v>7.78</v>
      </c>
      <c r="H40" s="13">
        <f>F40*G40</f>
        <v>0</v>
      </c>
    </row>
    <row r="41" spans="1:8" x14ac:dyDescent="0.25">
      <c r="E41" s="28" t="s">
        <v>140</v>
      </c>
      <c r="F41" s="14"/>
      <c r="G41" s="1">
        <v>34.32</v>
      </c>
      <c r="H41" s="13">
        <f>F41*G41</f>
        <v>0</v>
      </c>
    </row>
    <row r="42" spans="1:8" x14ac:dyDescent="0.25">
      <c r="E42" s="28" t="s">
        <v>17</v>
      </c>
      <c r="F42" s="14"/>
      <c r="G42" s="1">
        <v>71.88</v>
      </c>
      <c r="H42" s="13">
        <f>F42*G42</f>
        <v>0</v>
      </c>
    </row>
    <row r="43" spans="1:8" x14ac:dyDescent="0.25">
      <c r="E43" s="28" t="s">
        <v>110</v>
      </c>
      <c r="F43" s="14"/>
      <c r="G43" s="1"/>
      <c r="H43" s="13"/>
    </row>
    <row r="44" spans="1:8" x14ac:dyDescent="0.25">
      <c r="E44" s="28" t="s">
        <v>15</v>
      </c>
      <c r="F44" s="14"/>
      <c r="G44" s="1">
        <v>21.89</v>
      </c>
      <c r="H44" s="13">
        <f>F44*G44</f>
        <v>0</v>
      </c>
    </row>
    <row r="45" spans="1:8" x14ac:dyDescent="0.25">
      <c r="A45" s="19" t="s">
        <v>191</v>
      </c>
      <c r="B45" s="19" t="s">
        <v>190</v>
      </c>
      <c r="C45" s="20" t="s">
        <v>189</v>
      </c>
      <c r="D45" s="19" t="s">
        <v>192</v>
      </c>
      <c r="E45" s="28" t="s">
        <v>17</v>
      </c>
      <c r="F45" s="14"/>
      <c r="G45" s="1">
        <v>52.89</v>
      </c>
      <c r="H45" s="13">
        <f>F45*G45</f>
        <v>0</v>
      </c>
    </row>
    <row r="46" spans="1:8" x14ac:dyDescent="0.25">
      <c r="A46" s="8" t="s">
        <v>403</v>
      </c>
      <c r="B46" s="14"/>
      <c r="C46" s="1"/>
      <c r="D46" s="13"/>
      <c r="E46" s="28" t="s">
        <v>111</v>
      </c>
      <c r="F46" s="14"/>
      <c r="G46" s="1"/>
      <c r="H46" s="13"/>
    </row>
    <row r="47" spans="1:8" x14ac:dyDescent="0.25">
      <c r="A47" s="68" t="s">
        <v>404</v>
      </c>
      <c r="B47" s="14"/>
      <c r="C47" s="1"/>
      <c r="D47" s="13"/>
      <c r="E47" s="28" t="s">
        <v>31</v>
      </c>
      <c r="F47" s="14"/>
      <c r="G47" s="1">
        <v>6.42</v>
      </c>
      <c r="H47" s="13">
        <f>F47*G47</f>
        <v>0</v>
      </c>
    </row>
    <row r="48" spans="1:8" x14ac:dyDescent="0.25">
      <c r="A48" s="2" t="s">
        <v>31</v>
      </c>
      <c r="B48" s="14"/>
      <c r="C48" s="1">
        <v>10.45</v>
      </c>
      <c r="D48" s="13">
        <f>B48*C48</f>
        <v>0</v>
      </c>
      <c r="E48" s="28" t="s">
        <v>15</v>
      </c>
      <c r="F48" s="14"/>
      <c r="G48" s="1">
        <v>26.1</v>
      </c>
      <c r="H48" s="13">
        <f>F48*G48</f>
        <v>0</v>
      </c>
    </row>
    <row r="49" spans="1:8" x14ac:dyDescent="0.25">
      <c r="A49" s="2" t="s">
        <v>15</v>
      </c>
      <c r="B49" s="14"/>
      <c r="C49" s="1">
        <v>39.78</v>
      </c>
      <c r="D49" s="13">
        <f>B49*C49</f>
        <v>0</v>
      </c>
      <c r="E49" s="28" t="s">
        <v>17</v>
      </c>
      <c r="F49" s="14"/>
      <c r="G49" s="1">
        <v>63.47</v>
      </c>
      <c r="H49" s="13">
        <f>F49*G49</f>
        <v>0</v>
      </c>
    </row>
    <row r="50" spans="1:8" x14ac:dyDescent="0.25">
      <c r="A50" s="2" t="s">
        <v>17</v>
      </c>
      <c r="B50" s="14"/>
      <c r="C50" s="1">
        <v>91.72</v>
      </c>
      <c r="D50" s="13">
        <f>B50*C50</f>
        <v>0</v>
      </c>
      <c r="E50" s="28" t="s">
        <v>112</v>
      </c>
      <c r="F50" s="14"/>
      <c r="G50" s="1"/>
      <c r="H50" s="13"/>
    </row>
    <row r="51" spans="1:8" x14ac:dyDescent="0.25">
      <c r="A51" s="69" t="s">
        <v>405</v>
      </c>
      <c r="B51" s="14"/>
      <c r="C51" s="1"/>
      <c r="D51" s="13"/>
      <c r="E51" s="28" t="s">
        <v>70</v>
      </c>
      <c r="F51" s="14"/>
      <c r="G51" s="1">
        <v>20.63</v>
      </c>
      <c r="H51" s="13">
        <f>F51*G51</f>
        <v>0</v>
      </c>
    </row>
    <row r="52" spans="1:8" x14ac:dyDescent="0.25">
      <c r="A52" s="2" t="s">
        <v>31</v>
      </c>
      <c r="B52" s="14"/>
      <c r="C52" s="1">
        <v>11.95</v>
      </c>
      <c r="D52" s="13">
        <f t="shared" ref="D52:D57" si="1">B52*C52</f>
        <v>0</v>
      </c>
      <c r="E52" s="28" t="s">
        <v>113</v>
      </c>
      <c r="F52" s="14"/>
      <c r="G52" s="1"/>
      <c r="H52" s="13"/>
    </row>
    <row r="53" spans="1:8" x14ac:dyDescent="0.25">
      <c r="A53" s="2" t="s">
        <v>15</v>
      </c>
      <c r="B53" s="14"/>
      <c r="C53" s="1">
        <v>48.39</v>
      </c>
      <c r="D53" s="13">
        <f t="shared" si="1"/>
        <v>0</v>
      </c>
      <c r="E53" s="29" t="s">
        <v>24</v>
      </c>
      <c r="G53" s="10">
        <v>2.56</v>
      </c>
      <c r="H53" s="13">
        <f>F53*G53</f>
        <v>0</v>
      </c>
    </row>
    <row r="54" spans="1:8" x14ac:dyDescent="0.25">
      <c r="A54" s="2" t="s">
        <v>17</v>
      </c>
      <c r="B54" s="14"/>
      <c r="C54" s="1">
        <v>115.4</v>
      </c>
      <c r="D54" s="13">
        <f t="shared" si="1"/>
        <v>0</v>
      </c>
      <c r="E54" s="28" t="s">
        <v>15</v>
      </c>
      <c r="F54" s="14"/>
      <c r="G54" s="1">
        <v>10.25</v>
      </c>
      <c r="H54" s="13">
        <f>F54*G54</f>
        <v>0</v>
      </c>
    </row>
    <row r="55" spans="1:8" x14ac:dyDescent="0.25">
      <c r="A55" s="69" t="s">
        <v>406</v>
      </c>
      <c r="B55" s="14"/>
      <c r="C55" s="1"/>
      <c r="D55" s="13"/>
      <c r="E55" s="28" t="s">
        <v>310</v>
      </c>
      <c r="F55" s="14"/>
      <c r="G55" s="1"/>
      <c r="H55" s="13"/>
    </row>
    <row r="56" spans="1:8" x14ac:dyDescent="0.25">
      <c r="A56" s="2" t="s">
        <v>15</v>
      </c>
      <c r="B56" s="14"/>
      <c r="C56" s="1">
        <v>33.19</v>
      </c>
      <c r="D56" s="13">
        <f t="shared" ref="D56:D57" si="2">B56*C56</f>
        <v>0</v>
      </c>
      <c r="E56" s="28" t="s">
        <v>31</v>
      </c>
      <c r="F56" s="14"/>
      <c r="G56" s="1">
        <v>32.409999999999997</v>
      </c>
      <c r="H56" s="13">
        <f>F56*G56</f>
        <v>0</v>
      </c>
    </row>
    <row r="57" spans="1:8" x14ac:dyDescent="0.25">
      <c r="A57" s="2" t="s">
        <v>17</v>
      </c>
      <c r="B57" s="14"/>
      <c r="C57" s="1">
        <v>76.069999999999993</v>
      </c>
      <c r="D57" s="13">
        <f t="shared" si="2"/>
        <v>0</v>
      </c>
      <c r="E57" s="28" t="s">
        <v>140</v>
      </c>
      <c r="F57" s="14"/>
      <c r="G57" s="1">
        <v>149.59</v>
      </c>
      <c r="H57" s="13">
        <f>F57*G57</f>
        <v>0</v>
      </c>
    </row>
    <row r="58" spans="1:8" x14ac:dyDescent="0.25">
      <c r="B58" s="14"/>
      <c r="C58" s="1"/>
      <c r="D58" s="13"/>
      <c r="E58" s="67"/>
      <c r="H58" s="2"/>
    </row>
    <row r="59" spans="1:8" x14ac:dyDescent="0.25">
      <c r="B59" s="14"/>
      <c r="C59" s="1"/>
      <c r="D59" s="13"/>
      <c r="E59" s="28"/>
      <c r="H59" s="2"/>
    </row>
    <row r="60" spans="1:8" x14ac:dyDescent="0.25">
      <c r="B60" s="14"/>
      <c r="C60" s="1"/>
      <c r="D60" s="13"/>
      <c r="E60" s="28"/>
      <c r="H60" s="2"/>
    </row>
    <row r="61" spans="1:8" s="2" customFormat="1" x14ac:dyDescent="0.25">
      <c r="A61" s="19" t="s">
        <v>191</v>
      </c>
      <c r="B61" s="19" t="s">
        <v>190</v>
      </c>
      <c r="C61" s="20" t="s">
        <v>189</v>
      </c>
      <c r="D61" s="19" t="s">
        <v>192</v>
      </c>
      <c r="E61" s="49" t="s">
        <v>191</v>
      </c>
      <c r="F61" s="19" t="s">
        <v>190</v>
      </c>
      <c r="G61" s="20" t="s">
        <v>189</v>
      </c>
      <c r="H61" s="19" t="s">
        <v>192</v>
      </c>
    </row>
    <row r="62" spans="1:8" s="2" customFormat="1" ht="11.4" customHeight="1" x14ac:dyDescent="0.25">
      <c r="A62" s="33" t="s">
        <v>115</v>
      </c>
      <c r="B62" s="15"/>
      <c r="C62" s="1"/>
      <c r="D62" s="13"/>
      <c r="E62" s="29" t="s">
        <v>307</v>
      </c>
      <c r="F62" s="14"/>
      <c r="G62" s="1"/>
      <c r="H62" s="13"/>
    </row>
    <row r="63" spans="1:8" x14ac:dyDescent="0.25">
      <c r="A63" s="34" t="s">
        <v>117</v>
      </c>
      <c r="B63" s="14"/>
      <c r="C63" s="1"/>
      <c r="D63" s="13"/>
      <c r="E63" s="29" t="s">
        <v>308</v>
      </c>
      <c r="G63" s="10">
        <v>10.67</v>
      </c>
      <c r="H63" s="13">
        <f>F63*G63</f>
        <v>0</v>
      </c>
    </row>
    <row r="64" spans="1:8" x14ac:dyDescent="0.25">
      <c r="A64" s="34" t="s">
        <v>31</v>
      </c>
      <c r="B64" s="14"/>
      <c r="C64" s="1">
        <v>7.84</v>
      </c>
      <c r="D64" s="13">
        <f>B64*C64</f>
        <v>0</v>
      </c>
      <c r="E64" s="29" t="s">
        <v>309</v>
      </c>
      <c r="G64" s="10">
        <v>50.82</v>
      </c>
      <c r="H64" s="13">
        <f>F64*G64</f>
        <v>0</v>
      </c>
    </row>
    <row r="65" spans="1:8" ht="13.5" customHeight="1" x14ac:dyDescent="0.25">
      <c r="A65" s="34" t="s">
        <v>15</v>
      </c>
      <c r="B65" s="14"/>
      <c r="C65" s="1">
        <v>27.58</v>
      </c>
      <c r="D65" s="13">
        <f>B65*C65</f>
        <v>0</v>
      </c>
      <c r="E65" s="29" t="s">
        <v>391</v>
      </c>
      <c r="G65" s="10">
        <v>9.06</v>
      </c>
      <c r="H65" s="13">
        <f t="shared" ref="H65:H66" si="3">F65*G65</f>
        <v>0</v>
      </c>
    </row>
    <row r="66" spans="1:8" x14ac:dyDescent="0.25">
      <c r="A66" s="34" t="s">
        <v>119</v>
      </c>
      <c r="B66" s="14"/>
      <c r="C66" s="1"/>
      <c r="D66" s="13"/>
      <c r="E66" s="29" t="s">
        <v>392</v>
      </c>
      <c r="G66" s="10">
        <v>10.210000000000001</v>
      </c>
      <c r="H66" s="13">
        <f t="shared" si="3"/>
        <v>0</v>
      </c>
    </row>
    <row r="67" spans="1:8" x14ac:dyDescent="0.25">
      <c r="A67" s="34" t="s">
        <v>15</v>
      </c>
      <c r="B67" s="14"/>
      <c r="C67" s="1">
        <v>19.36</v>
      </c>
      <c r="D67" s="13">
        <f>B67*C67</f>
        <v>0</v>
      </c>
      <c r="E67" s="29"/>
      <c r="G67" s="10"/>
      <c r="H67" s="13"/>
    </row>
    <row r="68" spans="1:8" x14ac:dyDescent="0.25">
      <c r="A68" s="2" t="s">
        <v>17</v>
      </c>
      <c r="B68" s="14"/>
      <c r="C68" s="1">
        <v>46.64</v>
      </c>
      <c r="D68" s="13">
        <f>B68*C68</f>
        <v>0</v>
      </c>
      <c r="E68" s="27" t="s">
        <v>105</v>
      </c>
      <c r="F68" s="15"/>
      <c r="G68" s="1"/>
      <c r="H68" s="13"/>
    </row>
    <row r="69" spans="1:8" x14ac:dyDescent="0.25">
      <c r="A69" s="27" t="s">
        <v>121</v>
      </c>
      <c r="B69" s="15"/>
      <c r="C69" s="1"/>
      <c r="D69" s="13"/>
      <c r="E69" s="28" t="s">
        <v>106</v>
      </c>
      <c r="F69" s="14"/>
      <c r="H69" s="13"/>
    </row>
    <row r="70" spans="1:8" x14ac:dyDescent="0.25">
      <c r="A70" s="2" t="s">
        <v>187</v>
      </c>
      <c r="B70" s="14"/>
      <c r="C70" s="1"/>
      <c r="D70" s="13"/>
      <c r="E70" s="43" t="s">
        <v>179</v>
      </c>
      <c r="F70" s="14"/>
      <c r="G70" s="1">
        <v>4.3099999999999996</v>
      </c>
      <c r="H70" s="13">
        <f>F70*G70</f>
        <v>0</v>
      </c>
    </row>
    <row r="71" spans="1:8" x14ac:dyDescent="0.25">
      <c r="A71" s="2" t="s">
        <v>31</v>
      </c>
      <c r="B71" s="14"/>
      <c r="C71" s="1">
        <v>17.600000000000001</v>
      </c>
      <c r="D71" s="13">
        <f>B71*C71</f>
        <v>0</v>
      </c>
      <c r="E71" s="43" t="s">
        <v>21</v>
      </c>
      <c r="F71" s="14"/>
      <c r="G71" s="1">
        <v>44.88</v>
      </c>
      <c r="H71" s="13">
        <f>F71*G71</f>
        <v>0</v>
      </c>
    </row>
    <row r="72" spans="1:8" x14ac:dyDescent="0.25">
      <c r="A72" s="2" t="s">
        <v>140</v>
      </c>
      <c r="B72" s="14"/>
      <c r="C72" s="1">
        <v>84.61</v>
      </c>
      <c r="D72" s="13">
        <f>B72*C72</f>
        <v>0</v>
      </c>
      <c r="E72" s="28" t="s">
        <v>108</v>
      </c>
      <c r="F72" s="14"/>
      <c r="G72" s="1"/>
      <c r="H72" s="13"/>
    </row>
    <row r="73" spans="1:8" x14ac:dyDescent="0.25">
      <c r="A73" s="2" t="s">
        <v>188</v>
      </c>
      <c r="B73" s="14"/>
      <c r="C73" s="1"/>
      <c r="D73" s="13"/>
      <c r="E73" s="28" t="s">
        <v>283</v>
      </c>
      <c r="F73" s="14"/>
      <c r="G73" s="1">
        <v>5.53</v>
      </c>
      <c r="H73" s="13">
        <f>F73*G73</f>
        <v>0</v>
      </c>
    </row>
    <row r="74" spans="1:8" x14ac:dyDescent="0.25">
      <c r="A74" s="2" t="s">
        <v>31</v>
      </c>
      <c r="B74" s="14"/>
      <c r="C74" s="1">
        <v>17.600000000000001</v>
      </c>
      <c r="D74" s="13">
        <f>B74*C74</f>
        <v>0</v>
      </c>
      <c r="E74" s="43" t="s">
        <v>346</v>
      </c>
      <c r="F74" s="14"/>
      <c r="G74" s="1">
        <v>48.81</v>
      </c>
      <c r="H74" s="13">
        <f>F74*G74</f>
        <v>0</v>
      </c>
    </row>
    <row r="75" spans="1:8" x14ac:dyDescent="0.25">
      <c r="A75" s="2" t="s">
        <v>140</v>
      </c>
      <c r="B75" s="14"/>
      <c r="C75" s="1">
        <v>84.61</v>
      </c>
      <c r="D75" s="13">
        <f>B75*C75</f>
        <v>0</v>
      </c>
      <c r="E75" s="43" t="s">
        <v>109</v>
      </c>
      <c r="F75" s="16"/>
      <c r="G75" s="6"/>
      <c r="H75" s="13"/>
    </row>
    <row r="76" spans="1:8" x14ac:dyDescent="0.25">
      <c r="A76" s="2" t="s">
        <v>101</v>
      </c>
      <c r="B76" s="14"/>
      <c r="C76" s="1"/>
      <c r="D76" s="13"/>
      <c r="E76" s="43" t="s">
        <v>179</v>
      </c>
      <c r="F76" s="16"/>
      <c r="G76" s="6">
        <v>4.7</v>
      </c>
      <c r="H76" s="13">
        <f>F76*G76</f>
        <v>0</v>
      </c>
    </row>
    <row r="77" spans="1:8" x14ac:dyDescent="0.25">
      <c r="A77" s="2" t="s">
        <v>31</v>
      </c>
      <c r="B77" s="14"/>
      <c r="C77" s="1">
        <v>7.82</v>
      </c>
      <c r="D77" s="13">
        <f>B77*C77</f>
        <v>0</v>
      </c>
      <c r="E77" s="43" t="s">
        <v>21</v>
      </c>
      <c r="F77" s="16"/>
      <c r="G77" s="1">
        <v>47.5</v>
      </c>
      <c r="H77" s="13">
        <f>F77*G77</f>
        <v>0</v>
      </c>
    </row>
    <row r="78" spans="1:8" x14ac:dyDescent="0.25">
      <c r="A78" s="2" t="s">
        <v>15</v>
      </c>
      <c r="B78" s="14"/>
      <c r="C78" s="1">
        <v>25.95</v>
      </c>
      <c r="D78" s="13">
        <f>B78*C78</f>
        <v>0</v>
      </c>
      <c r="E78" s="43" t="s">
        <v>284</v>
      </c>
      <c r="F78" s="16"/>
      <c r="G78" s="6"/>
      <c r="H78" s="13"/>
    </row>
    <row r="79" spans="1:8" x14ac:dyDescent="0.25">
      <c r="A79" s="2" t="s">
        <v>103</v>
      </c>
      <c r="B79" s="14"/>
      <c r="C79" s="1"/>
      <c r="D79" s="13"/>
      <c r="E79" s="43" t="s">
        <v>179</v>
      </c>
      <c r="F79" s="16"/>
      <c r="G79" s="1">
        <v>5.19</v>
      </c>
      <c r="H79" s="13">
        <f>F79*G79</f>
        <v>0</v>
      </c>
    </row>
    <row r="80" spans="1:8" x14ac:dyDescent="0.25">
      <c r="A80" s="2" t="s">
        <v>31</v>
      </c>
      <c r="B80" s="14"/>
      <c r="C80" s="1">
        <v>8.52</v>
      </c>
      <c r="D80" s="13">
        <f>B80*C80</f>
        <v>0</v>
      </c>
      <c r="E80" s="43" t="s">
        <v>21</v>
      </c>
      <c r="F80" s="16"/>
      <c r="G80" s="6">
        <v>52.75</v>
      </c>
      <c r="H80" s="13">
        <f>F80*G80</f>
        <v>0</v>
      </c>
    </row>
    <row r="81" spans="1:8" x14ac:dyDescent="0.25">
      <c r="A81" s="2" t="s">
        <v>15</v>
      </c>
      <c r="B81" s="14"/>
      <c r="C81" s="1">
        <v>31.71</v>
      </c>
      <c r="D81" s="13">
        <f>B81*C81</f>
        <v>0</v>
      </c>
      <c r="E81" s="28" t="s">
        <v>285</v>
      </c>
      <c r="F81" s="14"/>
      <c r="G81" s="1"/>
      <c r="H81" s="13"/>
    </row>
    <row r="82" spans="1:8" x14ac:dyDescent="0.25">
      <c r="A82" s="2" t="s">
        <v>17</v>
      </c>
      <c r="B82" s="14"/>
      <c r="C82" s="1">
        <v>77.5</v>
      </c>
      <c r="D82" s="13">
        <f>B82*C82</f>
        <v>0</v>
      </c>
      <c r="E82" s="28" t="s">
        <v>283</v>
      </c>
      <c r="F82" s="14"/>
      <c r="G82" s="1">
        <v>5.91</v>
      </c>
      <c r="H82" s="13">
        <f>F82*G82</f>
        <v>0</v>
      </c>
    </row>
    <row r="83" spans="1:8" x14ac:dyDescent="0.25">
      <c r="A83" s="2" t="s">
        <v>107</v>
      </c>
      <c r="B83" s="14"/>
      <c r="C83" s="1"/>
      <c r="D83" s="13"/>
      <c r="E83" s="43" t="s">
        <v>346</v>
      </c>
      <c r="F83" s="14"/>
      <c r="G83" s="1">
        <v>58.24</v>
      </c>
      <c r="H83" s="13">
        <f>F83*G83</f>
        <v>0</v>
      </c>
    </row>
    <row r="84" spans="1:8" x14ac:dyDescent="0.25">
      <c r="A84" s="2" t="s">
        <v>31</v>
      </c>
      <c r="B84" s="14"/>
      <c r="C84" s="1">
        <v>11.5</v>
      </c>
      <c r="D84" s="13">
        <f>B84*C84</f>
        <v>0</v>
      </c>
      <c r="E84" s="28" t="s">
        <v>118</v>
      </c>
      <c r="F84" s="14"/>
      <c r="G84" s="1"/>
      <c r="H84" s="13"/>
    </row>
    <row r="85" spans="1:8" x14ac:dyDescent="0.25">
      <c r="A85" s="2" t="s">
        <v>15</v>
      </c>
      <c r="B85" s="14"/>
      <c r="C85" s="1">
        <v>41.36</v>
      </c>
      <c r="D85" s="13">
        <f>B85*C85</f>
        <v>0</v>
      </c>
      <c r="E85" s="43" t="s">
        <v>179</v>
      </c>
      <c r="F85" s="17"/>
      <c r="G85" s="1">
        <v>4.62</v>
      </c>
      <c r="H85" s="13">
        <f>F85*G85</f>
        <v>0</v>
      </c>
    </row>
    <row r="86" spans="1:8" x14ac:dyDescent="0.25">
      <c r="A86" s="2" t="s">
        <v>17</v>
      </c>
      <c r="B86" s="14"/>
      <c r="C86" s="1">
        <v>99.65</v>
      </c>
      <c r="D86" s="13">
        <f>B86*C86</f>
        <v>0</v>
      </c>
      <c r="E86" s="43" t="s">
        <v>21</v>
      </c>
      <c r="F86" s="14"/>
      <c r="G86" s="1">
        <v>44.88</v>
      </c>
      <c r="H86" s="13">
        <f>F86*G86</f>
        <v>0</v>
      </c>
    </row>
    <row r="87" spans="1:8" x14ac:dyDescent="0.25">
      <c r="A87" s="2" t="s">
        <v>128</v>
      </c>
      <c r="B87" s="14"/>
      <c r="C87" s="1"/>
      <c r="D87" s="13"/>
      <c r="E87" s="28" t="s">
        <v>167</v>
      </c>
      <c r="F87" s="14"/>
      <c r="H87" s="13"/>
    </row>
    <row r="88" spans="1:8" x14ac:dyDescent="0.25">
      <c r="A88" s="2" t="s">
        <v>31</v>
      </c>
      <c r="B88" s="14"/>
      <c r="C88" s="1">
        <v>10.220000000000001</v>
      </c>
      <c r="D88" s="13">
        <f>B88*C88</f>
        <v>0</v>
      </c>
      <c r="E88" s="28" t="s">
        <v>179</v>
      </c>
      <c r="F88" s="14"/>
      <c r="G88" s="1">
        <v>4.24</v>
      </c>
      <c r="H88" s="13">
        <f>F88*G88</f>
        <v>0</v>
      </c>
    </row>
    <row r="89" spans="1:8" x14ac:dyDescent="0.25">
      <c r="A89" s="2" t="s">
        <v>15</v>
      </c>
      <c r="B89" s="14"/>
      <c r="C89" s="1">
        <v>40.69</v>
      </c>
      <c r="D89" s="13">
        <f>B89*C89</f>
        <v>0</v>
      </c>
      <c r="E89" s="43" t="s">
        <v>346</v>
      </c>
      <c r="F89" s="14"/>
      <c r="G89" s="1">
        <v>42.26</v>
      </c>
      <c r="H89" s="13">
        <f>F89*G89</f>
        <v>0</v>
      </c>
    </row>
    <row r="90" spans="1:8" x14ac:dyDescent="0.25">
      <c r="A90" s="2" t="s">
        <v>127</v>
      </c>
      <c r="B90" s="14"/>
      <c r="C90" s="1"/>
      <c r="D90" s="13"/>
      <c r="E90" s="28" t="s">
        <v>168</v>
      </c>
      <c r="F90" s="14"/>
      <c r="G90" s="1"/>
      <c r="H90" s="13"/>
    </row>
    <row r="91" spans="1:8" x14ac:dyDescent="0.25">
      <c r="A91" s="2" t="s">
        <v>31</v>
      </c>
      <c r="B91" s="14"/>
      <c r="C91" s="1">
        <v>10.41</v>
      </c>
      <c r="D91" s="13">
        <f>B91*C91</f>
        <v>0</v>
      </c>
      <c r="E91" s="28" t="s">
        <v>179</v>
      </c>
      <c r="F91" s="14"/>
      <c r="G91" s="1">
        <v>4.3499999999999996</v>
      </c>
      <c r="H91" s="13">
        <f>F91*G91</f>
        <v>0</v>
      </c>
    </row>
    <row r="92" spans="1:8" x14ac:dyDescent="0.25">
      <c r="A92" s="2" t="s">
        <v>15</v>
      </c>
      <c r="B92" s="14"/>
      <c r="C92" s="1">
        <v>40.090000000000003</v>
      </c>
      <c r="D92" s="13">
        <f>B92*C92</f>
        <v>0</v>
      </c>
      <c r="E92" s="43" t="s">
        <v>346</v>
      </c>
      <c r="F92" s="14"/>
      <c r="G92" s="1">
        <v>51.96</v>
      </c>
      <c r="H92" s="13">
        <f>F92*G92</f>
        <v>0</v>
      </c>
    </row>
    <row r="93" spans="1:8" x14ac:dyDescent="0.25">
      <c r="A93" s="2" t="s">
        <v>154</v>
      </c>
      <c r="B93" s="14"/>
      <c r="C93" s="1"/>
      <c r="D93" s="13"/>
      <c r="E93" s="29" t="s">
        <v>169</v>
      </c>
      <c r="F93" s="17"/>
      <c r="G93" s="1"/>
      <c r="H93" s="13"/>
    </row>
    <row r="94" spans="1:8" x14ac:dyDescent="0.25">
      <c r="A94" s="2" t="s">
        <v>31</v>
      </c>
      <c r="B94" s="14"/>
      <c r="C94" s="1">
        <v>10.31</v>
      </c>
      <c r="D94" s="13">
        <f>B94*C94</f>
        <v>0</v>
      </c>
      <c r="E94" s="28" t="s">
        <v>283</v>
      </c>
      <c r="F94" s="14"/>
      <c r="G94" s="1">
        <v>5.54</v>
      </c>
      <c r="H94" s="13">
        <f>F94*G94</f>
        <v>0</v>
      </c>
    </row>
    <row r="95" spans="1:8" x14ac:dyDescent="0.25">
      <c r="A95" s="2" t="s">
        <v>15</v>
      </c>
      <c r="B95" s="14"/>
      <c r="C95" s="1">
        <v>35.840000000000003</v>
      </c>
      <c r="D95" s="13">
        <f>B95*C95</f>
        <v>0</v>
      </c>
      <c r="E95" s="29" t="s">
        <v>170</v>
      </c>
      <c r="F95" s="17"/>
      <c r="G95" s="1"/>
      <c r="H95" s="13"/>
    </row>
    <row r="96" spans="1:8" x14ac:dyDescent="0.25">
      <c r="A96" s="2" t="s">
        <v>129</v>
      </c>
      <c r="B96" s="14"/>
      <c r="C96" s="1"/>
      <c r="D96" s="13"/>
      <c r="E96" s="28" t="s">
        <v>179</v>
      </c>
      <c r="F96" s="14"/>
      <c r="G96" s="1">
        <v>4.2699999999999996</v>
      </c>
      <c r="H96" s="13">
        <f>F96*G96</f>
        <v>0</v>
      </c>
    </row>
    <row r="97" spans="1:8" x14ac:dyDescent="0.25">
      <c r="A97" s="2" t="s">
        <v>87</v>
      </c>
      <c r="B97" s="14"/>
      <c r="C97" s="1">
        <v>5.84</v>
      </c>
      <c r="D97" s="13">
        <f t="shared" ref="D97:D120" si="4">B97*C97</f>
        <v>0</v>
      </c>
      <c r="E97" s="28" t="s">
        <v>171</v>
      </c>
      <c r="F97" s="14"/>
      <c r="G97" s="1"/>
      <c r="H97" s="13"/>
    </row>
    <row r="98" spans="1:8" x14ac:dyDescent="0.25">
      <c r="A98" s="2" t="s">
        <v>130</v>
      </c>
      <c r="B98" s="14"/>
      <c r="C98" s="1"/>
      <c r="D98" s="13"/>
      <c r="E98" s="28" t="s">
        <v>181</v>
      </c>
      <c r="F98" s="14"/>
      <c r="G98" s="1">
        <v>3.72</v>
      </c>
      <c r="H98" s="13">
        <f>F98*G98</f>
        <v>0</v>
      </c>
    </row>
    <row r="99" spans="1:8" x14ac:dyDescent="0.25">
      <c r="A99" s="2" t="s">
        <v>132</v>
      </c>
      <c r="B99" s="14"/>
      <c r="C99" s="1">
        <v>4.8499999999999996</v>
      </c>
      <c r="D99" s="13">
        <f t="shared" si="4"/>
        <v>0</v>
      </c>
      <c r="E99" s="28" t="s">
        <v>286</v>
      </c>
      <c r="F99" s="14"/>
      <c r="G99" s="1"/>
      <c r="H99" s="13"/>
    </row>
    <row r="100" spans="1:8" x14ac:dyDescent="0.25">
      <c r="A100" s="2" t="s">
        <v>131</v>
      </c>
      <c r="B100" s="14"/>
      <c r="C100" s="1"/>
      <c r="D100" s="13"/>
      <c r="E100" s="28" t="s">
        <v>181</v>
      </c>
      <c r="F100" s="14"/>
      <c r="G100" s="1">
        <v>3.93</v>
      </c>
      <c r="H100" s="13">
        <f>F100*G100</f>
        <v>0</v>
      </c>
    </row>
    <row r="101" spans="1:8" x14ac:dyDescent="0.25">
      <c r="A101" s="2" t="s">
        <v>132</v>
      </c>
      <c r="B101" s="14"/>
      <c r="C101" s="1">
        <v>5.27</v>
      </c>
      <c r="D101" s="13">
        <f t="shared" si="4"/>
        <v>0</v>
      </c>
      <c r="E101" s="28" t="s">
        <v>172</v>
      </c>
      <c r="F101" s="14"/>
      <c r="G101" s="1"/>
      <c r="H101" s="13"/>
    </row>
    <row r="102" spans="1:8" x14ac:dyDescent="0.25">
      <c r="A102" s="5" t="s">
        <v>248</v>
      </c>
      <c r="B102" s="14"/>
      <c r="C102" s="1"/>
      <c r="D102" s="13"/>
      <c r="E102" s="28" t="s">
        <v>181</v>
      </c>
      <c r="F102" s="14"/>
      <c r="G102" s="1">
        <v>3.82</v>
      </c>
      <c r="H102" s="13">
        <f>F102*G102</f>
        <v>0</v>
      </c>
    </row>
    <row r="103" spans="1:8" x14ac:dyDescent="0.25">
      <c r="A103" s="5" t="s">
        <v>186</v>
      </c>
      <c r="B103" s="14"/>
      <c r="C103" s="1">
        <v>20.059999999999999</v>
      </c>
      <c r="D103" s="13">
        <f t="shared" si="4"/>
        <v>0</v>
      </c>
      <c r="E103" s="28" t="s">
        <v>173</v>
      </c>
      <c r="F103" s="14"/>
      <c r="G103" s="1"/>
      <c r="H103" s="13"/>
    </row>
    <row r="104" spans="1:8" ht="12" customHeight="1" x14ac:dyDescent="0.25">
      <c r="A104" s="5" t="s">
        <v>249</v>
      </c>
      <c r="B104" s="14"/>
      <c r="C104" s="1">
        <v>38.93</v>
      </c>
      <c r="D104" s="13">
        <f t="shared" si="4"/>
        <v>0</v>
      </c>
      <c r="E104" s="28" t="s">
        <v>179</v>
      </c>
      <c r="F104" s="14"/>
      <c r="G104" s="1">
        <v>4.7</v>
      </c>
      <c r="H104" s="13">
        <f>F104*G104</f>
        <v>0</v>
      </c>
    </row>
    <row r="105" spans="1:8" x14ac:dyDescent="0.25">
      <c r="A105" s="5" t="s">
        <v>250</v>
      </c>
      <c r="B105" s="14"/>
      <c r="C105" s="1">
        <v>153.26</v>
      </c>
      <c r="D105" s="13">
        <f t="shared" si="4"/>
        <v>0</v>
      </c>
      <c r="E105" s="28" t="s">
        <v>176</v>
      </c>
      <c r="F105" s="14"/>
      <c r="G105" s="1"/>
      <c r="H105" s="13"/>
    </row>
    <row r="106" spans="1:8" ht="12.6" customHeight="1" x14ac:dyDescent="0.25">
      <c r="A106" s="5" t="s">
        <v>251</v>
      </c>
      <c r="B106" s="14"/>
      <c r="C106" s="1">
        <v>147.13</v>
      </c>
      <c r="D106" s="13">
        <f t="shared" si="4"/>
        <v>0</v>
      </c>
      <c r="E106" s="28" t="s">
        <v>181</v>
      </c>
      <c r="F106" s="14"/>
      <c r="G106" s="1">
        <v>3.76</v>
      </c>
      <c r="H106" s="13">
        <f>F106*G106</f>
        <v>0</v>
      </c>
    </row>
    <row r="107" spans="1:8" ht="12.6" customHeight="1" x14ac:dyDescent="0.25">
      <c r="A107" s="8" t="s">
        <v>114</v>
      </c>
      <c r="B107" s="15"/>
      <c r="C107" s="1"/>
      <c r="D107" s="13"/>
      <c r="E107" s="28" t="s">
        <v>177</v>
      </c>
      <c r="F107" s="14"/>
      <c r="G107" s="1"/>
      <c r="H107" s="13"/>
    </row>
    <row r="108" spans="1:8" ht="12.6" customHeight="1" x14ac:dyDescent="0.25">
      <c r="A108" s="2" t="s">
        <v>116</v>
      </c>
      <c r="B108" s="14"/>
      <c r="C108" s="1"/>
      <c r="D108" s="13"/>
      <c r="E108" s="28" t="s">
        <v>181</v>
      </c>
      <c r="F108" s="14"/>
      <c r="G108" s="1">
        <v>3.76</v>
      </c>
      <c r="H108" s="13">
        <f>F108*G108</f>
        <v>0</v>
      </c>
    </row>
    <row r="109" spans="1:8" x14ac:dyDescent="0.25">
      <c r="A109" s="2" t="s">
        <v>344</v>
      </c>
      <c r="B109" s="14"/>
      <c r="C109" s="1">
        <v>20.420000000000002</v>
      </c>
      <c r="D109" s="13">
        <f t="shared" si="4"/>
        <v>0</v>
      </c>
      <c r="E109" s="28" t="s">
        <v>178</v>
      </c>
      <c r="F109" s="14"/>
      <c r="G109" s="1"/>
      <c r="H109" s="13"/>
    </row>
    <row r="110" spans="1:8" x14ac:dyDescent="0.25">
      <c r="A110" s="2" t="s">
        <v>124</v>
      </c>
      <c r="B110" s="14"/>
      <c r="C110" s="1">
        <v>64.239999999999995</v>
      </c>
      <c r="D110" s="13">
        <f t="shared" si="4"/>
        <v>0</v>
      </c>
      <c r="E110" s="28" t="s">
        <v>287</v>
      </c>
      <c r="F110" s="14"/>
      <c r="G110" s="1">
        <v>5.45</v>
      </c>
      <c r="H110" s="13">
        <f>F110*G110</f>
        <v>0</v>
      </c>
    </row>
    <row r="111" spans="1:8" x14ac:dyDescent="0.25">
      <c r="A111" s="2" t="s">
        <v>120</v>
      </c>
      <c r="B111" s="14"/>
      <c r="C111" s="1"/>
      <c r="D111" s="13"/>
      <c r="E111" s="28" t="s">
        <v>174</v>
      </c>
      <c r="F111" s="14"/>
      <c r="G111" s="1"/>
      <c r="H111" s="13"/>
    </row>
    <row r="112" spans="1:8" x14ac:dyDescent="0.25">
      <c r="A112" s="2" t="s">
        <v>344</v>
      </c>
      <c r="B112" s="14"/>
      <c r="C112" s="1">
        <v>13.53</v>
      </c>
      <c r="D112" s="13">
        <f t="shared" si="4"/>
        <v>0</v>
      </c>
      <c r="E112" s="28" t="s">
        <v>181</v>
      </c>
      <c r="F112" s="14"/>
      <c r="G112" s="1">
        <v>3.66</v>
      </c>
      <c r="H112" s="13">
        <f>F112*G112</f>
        <v>0</v>
      </c>
    </row>
    <row r="113" spans="1:8" x14ac:dyDescent="0.25">
      <c r="A113" s="2" t="s">
        <v>124</v>
      </c>
      <c r="B113" s="14"/>
      <c r="C113" s="1">
        <v>37.11</v>
      </c>
      <c r="D113" s="13">
        <f t="shared" si="4"/>
        <v>0</v>
      </c>
      <c r="E113" s="28" t="s">
        <v>175</v>
      </c>
      <c r="F113" s="14"/>
      <c r="G113" s="1"/>
      <c r="H113" s="13"/>
    </row>
    <row r="114" spans="1:8" x14ac:dyDescent="0.25">
      <c r="A114" s="2" t="s">
        <v>125</v>
      </c>
      <c r="B114" s="14"/>
      <c r="C114" s="1"/>
      <c r="D114" s="13"/>
      <c r="E114" s="28" t="s">
        <v>181</v>
      </c>
      <c r="F114" s="14"/>
      <c r="G114" s="1">
        <v>3.76</v>
      </c>
      <c r="H114" s="13">
        <f>F114*G114</f>
        <v>0</v>
      </c>
    </row>
    <row r="115" spans="1:8" x14ac:dyDescent="0.25">
      <c r="A115" s="2" t="s">
        <v>344</v>
      </c>
      <c r="B115" s="14"/>
      <c r="C115" s="1">
        <v>13.53</v>
      </c>
      <c r="D115" s="13">
        <f t="shared" si="4"/>
        <v>0</v>
      </c>
      <c r="E115" s="28" t="s">
        <v>319</v>
      </c>
      <c r="F115" s="14"/>
      <c r="G115" s="1"/>
      <c r="H115" s="13"/>
    </row>
    <row r="116" spans="1:8" x14ac:dyDescent="0.25">
      <c r="A116" s="2" t="s">
        <v>166</v>
      </c>
      <c r="B116" s="14"/>
      <c r="D116" s="13"/>
      <c r="E116" s="43" t="s">
        <v>179</v>
      </c>
      <c r="F116" s="14"/>
      <c r="G116" s="1">
        <v>4.08</v>
      </c>
      <c r="H116" s="13">
        <f>F116*G116</f>
        <v>0</v>
      </c>
    </row>
    <row r="117" spans="1:8" x14ac:dyDescent="0.25">
      <c r="A117" s="2" t="s">
        <v>345</v>
      </c>
      <c r="B117" s="14"/>
      <c r="C117" s="1">
        <v>70.11</v>
      </c>
      <c r="D117" s="13">
        <f t="shared" si="4"/>
        <v>0</v>
      </c>
      <c r="E117" s="43" t="s">
        <v>21</v>
      </c>
      <c r="F117" s="14"/>
      <c r="G117" s="1">
        <v>42.26</v>
      </c>
      <c r="H117" s="13">
        <f>F117*G117</f>
        <v>0</v>
      </c>
    </row>
    <row r="118" spans="1:8" x14ac:dyDescent="0.25">
      <c r="A118" s="2" t="s">
        <v>344</v>
      </c>
      <c r="B118" s="14"/>
      <c r="C118" s="1">
        <v>13.18</v>
      </c>
      <c r="D118" s="13">
        <f t="shared" si="4"/>
        <v>0</v>
      </c>
      <c r="E118" s="43" t="s">
        <v>347</v>
      </c>
      <c r="F118" s="14"/>
      <c r="G118" s="1"/>
      <c r="H118" s="13"/>
    </row>
    <row r="119" spans="1:8" x14ac:dyDescent="0.25">
      <c r="A119" s="5" t="s">
        <v>300</v>
      </c>
      <c r="B119" s="14"/>
      <c r="C119" s="1"/>
      <c r="D119" s="13"/>
      <c r="E119" s="43" t="s">
        <v>348</v>
      </c>
      <c r="F119" s="14"/>
      <c r="G119" s="1">
        <v>48.81</v>
      </c>
      <c r="H119" s="13">
        <f>F119*G119</f>
        <v>0</v>
      </c>
    </row>
    <row r="120" spans="1:8" x14ac:dyDescent="0.25">
      <c r="A120" s="5" t="s">
        <v>133</v>
      </c>
      <c r="B120" s="14"/>
      <c r="C120" s="1">
        <v>12.68</v>
      </c>
      <c r="D120" s="13">
        <f t="shared" si="4"/>
        <v>0</v>
      </c>
      <c r="E120" s="28"/>
    </row>
    <row r="121" spans="1:8" x14ac:dyDescent="0.25">
      <c r="A121" s="5" t="s">
        <v>342</v>
      </c>
      <c r="E121" s="28"/>
    </row>
    <row r="122" spans="1:8" x14ac:dyDescent="0.25">
      <c r="E122" s="28"/>
      <c r="H122" s="2" t="s">
        <v>220</v>
      </c>
    </row>
    <row r="123" spans="1:8" x14ac:dyDescent="0.25">
      <c r="A123" s="19" t="s">
        <v>191</v>
      </c>
      <c r="B123" s="19" t="s">
        <v>190</v>
      </c>
      <c r="C123" s="20" t="s">
        <v>189</v>
      </c>
      <c r="D123" s="19" t="s">
        <v>192</v>
      </c>
      <c r="E123" s="49" t="s">
        <v>191</v>
      </c>
      <c r="F123" s="19" t="s">
        <v>190</v>
      </c>
      <c r="G123" s="20" t="s">
        <v>189</v>
      </c>
      <c r="H123" s="19" t="s">
        <v>192</v>
      </c>
    </row>
    <row r="124" spans="1:8" x14ac:dyDescent="0.25">
      <c r="A124" s="33" t="s">
        <v>122</v>
      </c>
      <c r="B124" s="18"/>
      <c r="D124" s="13"/>
      <c r="E124" s="27" t="s">
        <v>62</v>
      </c>
      <c r="F124" s="14"/>
      <c r="G124" s="1"/>
      <c r="H124" s="13"/>
    </row>
    <row r="125" spans="1:8" x14ac:dyDescent="0.25">
      <c r="A125" s="34" t="s">
        <v>123</v>
      </c>
      <c r="B125" s="14"/>
      <c r="D125" s="13"/>
      <c r="E125" s="28" t="s">
        <v>31</v>
      </c>
      <c r="F125" s="14"/>
      <c r="G125" s="1">
        <v>11.05</v>
      </c>
      <c r="H125" s="13">
        <f>F125*G125</f>
        <v>0</v>
      </c>
    </row>
    <row r="126" spans="1:8" x14ac:dyDescent="0.25">
      <c r="A126" s="34" t="s">
        <v>31</v>
      </c>
      <c r="B126" s="14"/>
      <c r="C126" s="1">
        <v>10.07</v>
      </c>
      <c r="D126" s="13">
        <f>B126*C126</f>
        <v>0</v>
      </c>
      <c r="E126" s="29" t="s">
        <v>15</v>
      </c>
      <c r="F126" s="14"/>
      <c r="G126" s="10">
        <v>48.65</v>
      </c>
      <c r="H126" s="13">
        <f>F126*G126</f>
        <v>0</v>
      </c>
    </row>
    <row r="127" spans="1:8" x14ac:dyDescent="0.25">
      <c r="A127" s="34" t="s">
        <v>15</v>
      </c>
      <c r="B127" s="14"/>
      <c r="C127" s="1">
        <v>33.950000000000003</v>
      </c>
      <c r="D127" s="13">
        <f>B127*C127</f>
        <v>0</v>
      </c>
      <c r="E127" s="28" t="s">
        <v>17</v>
      </c>
      <c r="F127" s="14"/>
      <c r="G127" s="1">
        <v>104.84</v>
      </c>
      <c r="H127" s="13">
        <f>F127*G127</f>
        <v>0</v>
      </c>
    </row>
    <row r="128" spans="1:8" x14ac:dyDescent="0.25">
      <c r="A128" s="34" t="s">
        <v>17</v>
      </c>
      <c r="B128" s="14"/>
      <c r="C128" s="1">
        <v>83.12</v>
      </c>
      <c r="D128" s="13">
        <f>B128*C128</f>
        <v>0</v>
      </c>
      <c r="E128" s="27" t="s">
        <v>336</v>
      </c>
      <c r="F128" s="14"/>
      <c r="G128" s="1"/>
      <c r="H128" s="13"/>
    </row>
    <row r="129" spans="1:8" x14ac:dyDescent="0.25">
      <c r="A129" s="34" t="s">
        <v>126</v>
      </c>
      <c r="B129" s="14"/>
      <c r="C129" s="1"/>
      <c r="D129" s="13"/>
      <c r="E129" s="43" t="s">
        <v>337</v>
      </c>
      <c r="F129" s="14"/>
      <c r="G129" s="1">
        <v>22.41</v>
      </c>
      <c r="H129" s="13">
        <f>F129*G129</f>
        <v>0</v>
      </c>
    </row>
    <row r="130" spans="1:8" x14ac:dyDescent="0.25">
      <c r="A130" s="34" t="s">
        <v>15</v>
      </c>
      <c r="B130" s="14"/>
      <c r="C130" s="1">
        <v>31.79</v>
      </c>
      <c r="D130" s="13">
        <f>B130*C130</f>
        <v>0</v>
      </c>
      <c r="E130" s="44" t="s">
        <v>338</v>
      </c>
      <c r="F130" s="14"/>
      <c r="G130" s="1">
        <v>52.56</v>
      </c>
      <c r="H130" s="13">
        <f>F130*G130</f>
        <v>0</v>
      </c>
    </row>
    <row r="131" spans="1:8" x14ac:dyDescent="0.25">
      <c r="A131" s="34" t="s">
        <v>17</v>
      </c>
      <c r="B131" s="14"/>
      <c r="C131" s="1">
        <v>82.24</v>
      </c>
      <c r="D131" s="13">
        <f>B131*C131</f>
        <v>0</v>
      </c>
      <c r="E131" s="43" t="s">
        <v>339</v>
      </c>
      <c r="F131" s="14"/>
      <c r="G131" s="1">
        <v>118.26</v>
      </c>
      <c r="H131" s="13">
        <f>F131*G131</f>
        <v>0</v>
      </c>
    </row>
    <row r="132" spans="1:8" x14ac:dyDescent="0.25">
      <c r="A132" s="8" t="s">
        <v>61</v>
      </c>
      <c r="B132" s="14"/>
      <c r="C132" s="1"/>
      <c r="D132" s="13"/>
      <c r="E132" s="44"/>
      <c r="F132" s="14"/>
      <c r="G132" s="1"/>
      <c r="H132" s="13"/>
    </row>
    <row r="133" spans="1:8" x14ac:dyDescent="0.25">
      <c r="A133" s="2" t="s">
        <v>64</v>
      </c>
      <c r="B133" s="14"/>
      <c r="C133" s="1"/>
      <c r="D133" s="13"/>
      <c r="E133" s="27" t="s">
        <v>263</v>
      </c>
      <c r="F133" s="14"/>
      <c r="G133" s="1"/>
      <c r="H133" s="13"/>
    </row>
    <row r="134" spans="1:8" x14ac:dyDescent="0.25">
      <c r="A134" s="2" t="s">
        <v>31</v>
      </c>
      <c r="B134" s="14"/>
      <c r="C134" s="1">
        <v>10.45</v>
      </c>
      <c r="D134" s="13">
        <f>B134*C134</f>
        <v>0</v>
      </c>
      <c r="E134" s="28" t="s">
        <v>67</v>
      </c>
      <c r="F134" s="14"/>
      <c r="G134" s="1"/>
      <c r="H134" s="13"/>
    </row>
    <row r="135" spans="1:8" x14ac:dyDescent="0.25">
      <c r="A135" s="2" t="s">
        <v>15</v>
      </c>
      <c r="B135" s="14"/>
      <c r="C135" s="1">
        <v>39.78</v>
      </c>
      <c r="D135" s="13">
        <f>B135*C135</f>
        <v>0</v>
      </c>
      <c r="E135" s="28" t="s">
        <v>31</v>
      </c>
      <c r="F135" s="14"/>
      <c r="G135" s="1">
        <v>15.64</v>
      </c>
      <c r="H135" s="13">
        <f>F135*G135</f>
        <v>0</v>
      </c>
    </row>
    <row r="136" spans="1:8" x14ac:dyDescent="0.25">
      <c r="A136" s="2" t="s">
        <v>17</v>
      </c>
      <c r="B136" s="14"/>
      <c r="C136" s="1">
        <v>91.72</v>
      </c>
      <c r="D136" s="13">
        <f>B136*C136</f>
        <v>0</v>
      </c>
      <c r="E136" s="28" t="s">
        <v>15</v>
      </c>
      <c r="F136" s="14"/>
      <c r="G136" s="1">
        <v>61.65</v>
      </c>
      <c r="H136" s="13">
        <f>F136*G136</f>
        <v>0</v>
      </c>
    </row>
    <row r="137" spans="1:8" x14ac:dyDescent="0.25">
      <c r="A137" s="5" t="s">
        <v>320</v>
      </c>
      <c r="B137" s="14"/>
      <c r="C137" s="1"/>
      <c r="D137" s="13"/>
      <c r="E137" s="28" t="s">
        <v>68</v>
      </c>
      <c r="F137" s="14"/>
      <c r="G137" s="1"/>
      <c r="H137" s="13"/>
    </row>
    <row r="138" spans="1:8" x14ac:dyDescent="0.25">
      <c r="A138" s="2" t="s">
        <v>31</v>
      </c>
      <c r="B138" s="14"/>
      <c r="C138" s="1">
        <v>11.95</v>
      </c>
      <c r="D138" s="13">
        <f t="shared" ref="D138:D147" si="5">B138*C138</f>
        <v>0</v>
      </c>
      <c r="E138" s="28" t="s">
        <v>31</v>
      </c>
      <c r="F138" s="14"/>
      <c r="G138" s="1">
        <v>17.37</v>
      </c>
      <c r="H138" s="13">
        <f>F138*G138</f>
        <v>0</v>
      </c>
    </row>
    <row r="139" spans="1:8" x14ac:dyDescent="0.25">
      <c r="A139" s="2" t="s">
        <v>15</v>
      </c>
      <c r="B139" s="14"/>
      <c r="C139" s="1">
        <v>48.39</v>
      </c>
      <c r="D139" s="13">
        <f t="shared" si="5"/>
        <v>0</v>
      </c>
      <c r="E139" s="28" t="s">
        <v>140</v>
      </c>
      <c r="F139" s="14"/>
      <c r="G139" s="1">
        <v>85.31</v>
      </c>
      <c r="H139" s="13">
        <f>F139*G139</f>
        <v>0</v>
      </c>
    </row>
    <row r="140" spans="1:8" x14ac:dyDescent="0.25">
      <c r="A140" s="2" t="s">
        <v>17</v>
      </c>
      <c r="B140" s="14"/>
      <c r="C140" s="1">
        <v>115.4</v>
      </c>
      <c r="D140" s="13">
        <f t="shared" si="5"/>
        <v>0</v>
      </c>
      <c r="E140" s="28" t="s">
        <v>71</v>
      </c>
      <c r="F140" s="14"/>
      <c r="G140" s="1"/>
      <c r="H140" s="13"/>
    </row>
    <row r="141" spans="1:8" x14ac:dyDescent="0.25">
      <c r="A141" s="5" t="s">
        <v>321</v>
      </c>
      <c r="B141" s="14"/>
      <c r="C141" s="1"/>
      <c r="D141" s="13"/>
      <c r="E141" s="28" t="s">
        <v>31</v>
      </c>
      <c r="F141" s="14"/>
      <c r="G141" s="1">
        <v>8.42</v>
      </c>
      <c r="H141" s="13">
        <f>F141*G141</f>
        <v>0</v>
      </c>
    </row>
    <row r="142" spans="1:8" x14ac:dyDescent="0.25">
      <c r="A142" s="2" t="s">
        <v>15</v>
      </c>
      <c r="B142" s="14"/>
      <c r="C142" s="1">
        <v>33.19</v>
      </c>
      <c r="D142" s="13">
        <f t="shared" si="5"/>
        <v>0</v>
      </c>
      <c r="E142" s="28" t="s">
        <v>15</v>
      </c>
      <c r="F142" s="14"/>
      <c r="G142" s="1">
        <v>30.87</v>
      </c>
      <c r="H142" s="13">
        <f>F142*G142</f>
        <v>0</v>
      </c>
    </row>
    <row r="143" spans="1:8" x14ac:dyDescent="0.25">
      <c r="A143" s="2" t="s">
        <v>17</v>
      </c>
      <c r="B143" s="14"/>
      <c r="C143" s="1">
        <v>76.069999999999993</v>
      </c>
      <c r="D143" s="13">
        <f t="shared" si="5"/>
        <v>0</v>
      </c>
      <c r="E143" s="28" t="s">
        <v>73</v>
      </c>
      <c r="F143" s="14"/>
      <c r="G143" s="1"/>
      <c r="H143" s="13"/>
    </row>
    <row r="144" spans="1:8" x14ac:dyDescent="0.25">
      <c r="A144" s="5" t="s">
        <v>322</v>
      </c>
      <c r="B144" s="14"/>
      <c r="C144" s="1"/>
      <c r="D144" s="13"/>
      <c r="E144" s="28" t="s">
        <v>31</v>
      </c>
      <c r="F144" s="14"/>
      <c r="G144" s="1">
        <v>8.42</v>
      </c>
      <c r="H144" s="13">
        <f>F144*G144</f>
        <v>0</v>
      </c>
    </row>
    <row r="145" spans="1:8" x14ac:dyDescent="0.25">
      <c r="A145" s="5" t="s">
        <v>70</v>
      </c>
      <c r="B145" s="14"/>
      <c r="C145" s="1">
        <v>30.31</v>
      </c>
      <c r="D145" s="13">
        <f t="shared" si="5"/>
        <v>0</v>
      </c>
      <c r="E145" s="28" t="s">
        <v>15</v>
      </c>
      <c r="F145" s="14"/>
      <c r="G145" s="1">
        <v>30.87</v>
      </c>
      <c r="H145" s="13">
        <f>F145*G145</f>
        <v>0</v>
      </c>
    </row>
    <row r="146" spans="1:8" x14ac:dyDescent="0.25">
      <c r="A146" s="5" t="s">
        <v>323</v>
      </c>
      <c r="B146" s="14"/>
      <c r="C146" s="1"/>
      <c r="D146" s="13"/>
      <c r="E146" s="29" t="s">
        <v>183</v>
      </c>
      <c r="F146" s="14"/>
      <c r="H146" s="13"/>
    </row>
    <row r="147" spans="1:8" x14ac:dyDescent="0.25">
      <c r="A147" s="2" t="s">
        <v>15</v>
      </c>
      <c r="B147" s="14"/>
      <c r="C147" s="1">
        <v>12.88</v>
      </c>
      <c r="D147" s="13">
        <f t="shared" si="5"/>
        <v>0</v>
      </c>
      <c r="E147" s="28" t="s">
        <v>15</v>
      </c>
      <c r="F147" s="14"/>
      <c r="G147" s="10">
        <v>26.14</v>
      </c>
      <c r="H147" s="13">
        <f>F147*G147</f>
        <v>0</v>
      </c>
    </row>
    <row r="148" spans="1:8" x14ac:dyDescent="0.25">
      <c r="A148" s="8" t="s">
        <v>75</v>
      </c>
      <c r="B148" s="14"/>
      <c r="C148" s="1"/>
      <c r="D148" s="13"/>
      <c r="E148" s="28" t="s">
        <v>17</v>
      </c>
      <c r="F148" s="14"/>
      <c r="G148" s="10">
        <v>56.46</v>
      </c>
      <c r="H148" s="13">
        <f>F148*G148</f>
        <v>0</v>
      </c>
    </row>
    <row r="149" spans="1:8" x14ac:dyDescent="0.25">
      <c r="A149" s="2" t="s">
        <v>76</v>
      </c>
      <c r="B149" s="14"/>
      <c r="C149" s="1"/>
      <c r="D149" s="13"/>
      <c r="E149" s="28" t="s">
        <v>77</v>
      </c>
      <c r="F149" s="14"/>
      <c r="G149" s="1"/>
      <c r="H149" s="13"/>
    </row>
    <row r="150" spans="1:8" x14ac:dyDescent="0.25">
      <c r="A150" s="2" t="s">
        <v>31</v>
      </c>
      <c r="B150" s="14"/>
      <c r="C150" s="1">
        <v>6.6</v>
      </c>
      <c r="D150" s="13">
        <f t="shared" ref="D150:D176" si="6">B150*C150</f>
        <v>0</v>
      </c>
      <c r="E150" s="28" t="s">
        <v>31</v>
      </c>
      <c r="F150" s="14"/>
      <c r="G150" s="1">
        <v>14.92</v>
      </c>
      <c r="H150" s="13">
        <f>F150*G150</f>
        <v>0</v>
      </c>
    </row>
    <row r="151" spans="1:8" x14ac:dyDescent="0.25">
      <c r="A151" s="2" t="s">
        <v>15</v>
      </c>
      <c r="B151" s="14"/>
      <c r="C151" s="1">
        <v>24.31</v>
      </c>
      <c r="D151" s="13">
        <f t="shared" si="6"/>
        <v>0</v>
      </c>
      <c r="E151" s="28" t="s">
        <v>140</v>
      </c>
      <c r="F151" s="14"/>
      <c r="G151" s="1">
        <v>65.760000000000005</v>
      </c>
      <c r="H151" s="13">
        <f>F151*G151</f>
        <v>0</v>
      </c>
    </row>
    <row r="152" spans="1:8" x14ac:dyDescent="0.25">
      <c r="A152" s="2" t="s">
        <v>17</v>
      </c>
      <c r="B152" s="14"/>
      <c r="C152" s="1">
        <v>58.06</v>
      </c>
      <c r="D152" s="13">
        <f t="shared" si="6"/>
        <v>0</v>
      </c>
      <c r="E152" s="28" t="s">
        <v>81</v>
      </c>
      <c r="F152" s="14"/>
      <c r="G152" s="1"/>
      <c r="H152" s="13"/>
    </row>
    <row r="153" spans="1:8" x14ac:dyDescent="0.25">
      <c r="A153" s="4" t="s">
        <v>80</v>
      </c>
      <c r="B153" s="14"/>
      <c r="C153" s="1"/>
      <c r="D153" s="13"/>
      <c r="E153" s="28" t="s">
        <v>31</v>
      </c>
      <c r="F153" s="14"/>
      <c r="G153" s="1">
        <v>26.58</v>
      </c>
      <c r="H153" s="13">
        <f>F153*G153</f>
        <v>0</v>
      </c>
    </row>
    <row r="154" spans="1:8" x14ac:dyDescent="0.25">
      <c r="A154" s="2" t="s">
        <v>15</v>
      </c>
      <c r="B154" s="14"/>
      <c r="C154" s="1">
        <v>24.13</v>
      </c>
      <c r="D154" s="13">
        <f t="shared" si="6"/>
        <v>0</v>
      </c>
      <c r="E154" s="28" t="s">
        <v>140</v>
      </c>
      <c r="F154" s="14"/>
      <c r="G154" s="1">
        <v>123.71</v>
      </c>
      <c r="H154" s="13">
        <f>F154*G154</f>
        <v>0</v>
      </c>
    </row>
    <row r="155" spans="1:8" x14ac:dyDescent="0.25">
      <c r="A155" s="2" t="s">
        <v>82</v>
      </c>
      <c r="B155" s="14"/>
      <c r="C155" s="1"/>
      <c r="D155" s="13"/>
      <c r="E155" s="28" t="s">
        <v>83</v>
      </c>
      <c r="F155" s="14"/>
      <c r="G155" s="1"/>
      <c r="H155" s="13"/>
    </row>
    <row r="156" spans="1:8" x14ac:dyDescent="0.25">
      <c r="A156" s="2" t="s">
        <v>15</v>
      </c>
      <c r="B156" s="14"/>
      <c r="C156" s="1">
        <v>19.36</v>
      </c>
      <c r="D156" s="13">
        <f t="shared" si="6"/>
        <v>0</v>
      </c>
      <c r="E156" s="28" t="s">
        <v>31</v>
      </c>
      <c r="F156" s="14"/>
      <c r="G156" s="1">
        <v>14.41</v>
      </c>
      <c r="H156" s="13">
        <f>F156*G156</f>
        <v>0</v>
      </c>
    </row>
    <row r="157" spans="1:8" x14ac:dyDescent="0.25">
      <c r="A157" s="2" t="s">
        <v>17</v>
      </c>
      <c r="B157" s="14"/>
      <c r="C157" s="1">
        <v>46.64</v>
      </c>
      <c r="D157" s="13">
        <f t="shared" si="6"/>
        <v>0</v>
      </c>
      <c r="E157" s="28" t="s">
        <v>140</v>
      </c>
      <c r="F157" s="14"/>
      <c r="G157" s="1">
        <v>69.930000000000007</v>
      </c>
      <c r="H157" s="13">
        <f>F157*G157</f>
        <v>0</v>
      </c>
    </row>
    <row r="158" spans="1:8" x14ac:dyDescent="0.25">
      <c r="A158" s="2" t="s">
        <v>84</v>
      </c>
      <c r="B158" s="14"/>
      <c r="C158" s="1"/>
      <c r="D158" s="13"/>
      <c r="E158" s="28" t="s">
        <v>86</v>
      </c>
      <c r="F158" s="14"/>
      <c r="G158" s="1"/>
      <c r="H158" s="13"/>
    </row>
    <row r="159" spans="1:8" x14ac:dyDescent="0.25">
      <c r="A159" s="2" t="s">
        <v>70</v>
      </c>
      <c r="B159" s="14"/>
      <c r="C159" s="1">
        <v>20.71</v>
      </c>
      <c r="D159" s="13">
        <f t="shared" si="6"/>
        <v>0</v>
      </c>
      <c r="E159" s="28" t="s">
        <v>31</v>
      </c>
      <c r="F159" s="14"/>
      <c r="G159" s="1">
        <v>12.07</v>
      </c>
      <c r="H159" s="13">
        <f>F159*G159</f>
        <v>0</v>
      </c>
    </row>
    <row r="160" spans="1:8" x14ac:dyDescent="0.25">
      <c r="A160" s="8" t="s">
        <v>88</v>
      </c>
      <c r="B160" s="14"/>
      <c r="C160" s="1"/>
      <c r="D160" s="13"/>
      <c r="E160" s="28" t="s">
        <v>140</v>
      </c>
      <c r="F160" s="14"/>
      <c r="G160" s="1">
        <v>52.01</v>
      </c>
      <c r="H160" s="13">
        <f>F160*G160</f>
        <v>0</v>
      </c>
    </row>
    <row r="161" spans="1:8" x14ac:dyDescent="0.25">
      <c r="A161" s="2" t="s">
        <v>264</v>
      </c>
      <c r="B161" s="14"/>
      <c r="C161" s="1"/>
      <c r="D161" s="13"/>
      <c r="E161" s="28" t="s">
        <v>155</v>
      </c>
      <c r="F161" s="14"/>
      <c r="G161" s="1"/>
      <c r="H161" s="13"/>
    </row>
    <row r="162" spans="1:8" x14ac:dyDescent="0.25">
      <c r="A162" s="2" t="s">
        <v>54</v>
      </c>
      <c r="B162" s="14"/>
      <c r="C162" s="1">
        <v>6.74</v>
      </c>
      <c r="D162" s="13">
        <f t="shared" si="6"/>
        <v>0</v>
      </c>
      <c r="E162" s="28" t="s">
        <v>31</v>
      </c>
      <c r="F162" s="14"/>
      <c r="G162" s="1">
        <v>18</v>
      </c>
      <c r="H162" s="13">
        <f>F162*G162</f>
        <v>0</v>
      </c>
    </row>
    <row r="163" spans="1:8" x14ac:dyDescent="0.25">
      <c r="A163" s="2" t="s">
        <v>70</v>
      </c>
      <c r="B163" s="14"/>
      <c r="C163" s="1">
        <v>23.05</v>
      </c>
      <c r="D163" s="13">
        <f t="shared" si="6"/>
        <v>0</v>
      </c>
      <c r="E163" s="28" t="s">
        <v>140</v>
      </c>
      <c r="F163" s="14"/>
      <c r="G163" s="1">
        <v>83.95</v>
      </c>
      <c r="H163" s="13">
        <f>F163*G163</f>
        <v>0</v>
      </c>
    </row>
    <row r="164" spans="1:8" x14ac:dyDescent="0.25">
      <c r="A164" s="2" t="s">
        <v>16</v>
      </c>
      <c r="B164" s="14"/>
      <c r="C164" s="1">
        <v>52.66</v>
      </c>
      <c r="D164" s="13">
        <f t="shared" si="6"/>
        <v>0</v>
      </c>
      <c r="E164" s="28" t="s">
        <v>156</v>
      </c>
      <c r="F164" s="14"/>
      <c r="H164" s="13"/>
    </row>
    <row r="165" spans="1:8" x14ac:dyDescent="0.25">
      <c r="A165" s="2" t="s">
        <v>91</v>
      </c>
      <c r="B165" s="14"/>
      <c r="C165" s="1"/>
      <c r="D165" s="13"/>
      <c r="E165" s="28" t="s">
        <v>31</v>
      </c>
      <c r="F165" s="14"/>
      <c r="G165" s="1">
        <v>19.36</v>
      </c>
      <c r="H165" s="13">
        <f>F165*G165</f>
        <v>0</v>
      </c>
    </row>
    <row r="166" spans="1:8" x14ac:dyDescent="0.25">
      <c r="A166" s="2" t="s">
        <v>31</v>
      </c>
      <c r="B166" s="14"/>
      <c r="C166" s="1">
        <v>7.65</v>
      </c>
      <c r="D166" s="13">
        <f t="shared" si="6"/>
        <v>0</v>
      </c>
      <c r="E166" s="28" t="s">
        <v>140</v>
      </c>
      <c r="F166" s="14"/>
      <c r="G166" s="1">
        <v>90.35</v>
      </c>
      <c r="H166" s="13">
        <f>F166*G166</f>
        <v>0</v>
      </c>
    </row>
    <row r="167" spans="1:8" x14ac:dyDescent="0.25">
      <c r="A167" s="2" t="s">
        <v>15</v>
      </c>
      <c r="B167" s="14"/>
      <c r="C167" s="10">
        <v>29.95</v>
      </c>
      <c r="D167" s="13">
        <f t="shared" si="6"/>
        <v>0</v>
      </c>
      <c r="E167" s="28" t="s">
        <v>94</v>
      </c>
      <c r="F167" s="14"/>
      <c r="G167" s="1"/>
      <c r="H167" s="13"/>
    </row>
    <row r="168" spans="1:8" x14ac:dyDescent="0.25">
      <c r="A168" s="2" t="s">
        <v>93</v>
      </c>
      <c r="B168" s="14"/>
      <c r="C168" s="1"/>
      <c r="D168" s="13"/>
      <c r="E168" s="28" t="s">
        <v>31</v>
      </c>
      <c r="F168" s="14"/>
      <c r="G168" s="1">
        <v>13.45</v>
      </c>
      <c r="H168" s="13">
        <f>F168*G168</f>
        <v>0</v>
      </c>
    </row>
    <row r="169" spans="1:8" x14ac:dyDescent="0.25">
      <c r="A169" s="2" t="s">
        <v>31</v>
      </c>
      <c r="B169" s="14"/>
      <c r="C169" s="1">
        <v>7.75</v>
      </c>
      <c r="D169" s="13">
        <f t="shared" si="6"/>
        <v>0</v>
      </c>
      <c r="E169" s="28" t="s">
        <v>15</v>
      </c>
      <c r="F169" s="14"/>
      <c r="G169" s="1">
        <v>53.67</v>
      </c>
      <c r="H169" s="13">
        <f>F169*G169</f>
        <v>0</v>
      </c>
    </row>
    <row r="170" spans="1:8" x14ac:dyDescent="0.25">
      <c r="A170" s="2" t="s">
        <v>15</v>
      </c>
      <c r="B170" s="14"/>
      <c r="C170" s="1">
        <v>26.66</v>
      </c>
      <c r="D170" s="13">
        <f t="shared" si="6"/>
        <v>0</v>
      </c>
      <c r="E170" s="28" t="s">
        <v>145</v>
      </c>
      <c r="F170" s="14"/>
      <c r="G170" s="1"/>
      <c r="H170" s="13"/>
    </row>
    <row r="171" spans="1:8" x14ac:dyDescent="0.25">
      <c r="A171" s="46" t="s">
        <v>349</v>
      </c>
      <c r="B171" s="14"/>
      <c r="C171" s="1"/>
      <c r="D171" s="13"/>
      <c r="E171" s="28" t="s">
        <v>31</v>
      </c>
      <c r="F171" s="14"/>
      <c r="G171" s="1">
        <v>18.55</v>
      </c>
      <c r="H171" s="13">
        <f>F171*G171</f>
        <v>0</v>
      </c>
    </row>
    <row r="172" spans="1:8" x14ac:dyDescent="0.25">
      <c r="A172" s="2" t="s">
        <v>15</v>
      </c>
      <c r="B172" s="14"/>
      <c r="C172" s="1">
        <v>12.88</v>
      </c>
      <c r="D172" s="13">
        <f t="shared" si="6"/>
        <v>0</v>
      </c>
      <c r="E172" s="28" t="s">
        <v>140</v>
      </c>
      <c r="F172" s="14"/>
      <c r="G172" s="1">
        <v>82.71</v>
      </c>
      <c r="H172" s="13">
        <f>F172*G172</f>
        <v>0</v>
      </c>
    </row>
    <row r="173" spans="1:8" x14ac:dyDescent="0.25">
      <c r="A173" s="46" t="s">
        <v>350</v>
      </c>
      <c r="B173" s="14"/>
      <c r="C173" s="1"/>
      <c r="D173" s="13"/>
      <c r="E173" s="27" t="s">
        <v>63</v>
      </c>
      <c r="F173" s="14"/>
      <c r="G173" s="1"/>
      <c r="H173" s="13"/>
    </row>
    <row r="174" spans="1:8" x14ac:dyDescent="0.25">
      <c r="A174" s="2" t="s">
        <v>31</v>
      </c>
      <c r="B174" s="14"/>
      <c r="C174" s="1">
        <v>10.49</v>
      </c>
      <c r="D174" s="13">
        <f t="shared" si="6"/>
        <v>0</v>
      </c>
      <c r="E174" s="28" t="s">
        <v>65</v>
      </c>
      <c r="F174" s="14"/>
      <c r="G174" s="1"/>
      <c r="H174" s="13"/>
    </row>
    <row r="175" spans="1:8" x14ac:dyDescent="0.25">
      <c r="A175" s="2" t="s">
        <v>15</v>
      </c>
      <c r="B175" s="14"/>
      <c r="C175" s="1">
        <v>41.69</v>
      </c>
      <c r="D175" s="13">
        <f t="shared" si="6"/>
        <v>0</v>
      </c>
      <c r="E175" s="28" t="s">
        <v>31</v>
      </c>
      <c r="F175" s="14"/>
      <c r="G175" s="1">
        <v>14.72</v>
      </c>
      <c r="H175" s="13">
        <f>F175*G175</f>
        <v>0</v>
      </c>
    </row>
    <row r="176" spans="1:8" x14ac:dyDescent="0.25">
      <c r="A176" s="2" t="s">
        <v>17</v>
      </c>
      <c r="B176" s="14"/>
      <c r="C176" s="1">
        <v>98.96</v>
      </c>
      <c r="D176" s="13">
        <f t="shared" si="6"/>
        <v>0</v>
      </c>
      <c r="E176" s="28" t="s">
        <v>140</v>
      </c>
      <c r="F176" s="14"/>
      <c r="G176" s="1">
        <v>66.2</v>
      </c>
      <c r="H176" s="13">
        <f>F176*G176</f>
        <v>0</v>
      </c>
    </row>
    <row r="177" spans="1:8" x14ac:dyDescent="0.25">
      <c r="A177" s="8" t="s">
        <v>96</v>
      </c>
      <c r="B177" s="14"/>
      <c r="C177" s="1"/>
      <c r="D177" s="13"/>
      <c r="E177" s="28" t="s">
        <v>66</v>
      </c>
      <c r="F177" s="14"/>
      <c r="G177" s="1">
        <v>132.52000000000001</v>
      </c>
      <c r="H177" s="13">
        <f>F177*G177</f>
        <v>0</v>
      </c>
    </row>
    <row r="178" spans="1:8" x14ac:dyDescent="0.25">
      <c r="A178" s="2" t="s">
        <v>97</v>
      </c>
      <c r="B178" s="14"/>
      <c r="C178" s="1"/>
      <c r="D178" s="13"/>
      <c r="E178" s="28" t="s">
        <v>159</v>
      </c>
      <c r="F178" s="14"/>
      <c r="G178" s="1"/>
      <c r="H178" s="13"/>
    </row>
    <row r="179" spans="1:8" x14ac:dyDescent="0.25">
      <c r="A179" s="2" t="s">
        <v>31</v>
      </c>
      <c r="B179" s="14"/>
      <c r="C179" s="1">
        <v>10.35</v>
      </c>
      <c r="D179" s="13">
        <f t="shared" ref="D179:D184" si="7">B179*C179</f>
        <v>0</v>
      </c>
      <c r="E179" s="28" t="s">
        <v>31</v>
      </c>
      <c r="F179" s="14"/>
      <c r="G179" s="1">
        <v>16.940000000000001</v>
      </c>
      <c r="H179" s="13">
        <f>F179*G179</f>
        <v>0</v>
      </c>
    </row>
    <row r="180" spans="1:8" x14ac:dyDescent="0.25">
      <c r="A180" s="2" t="s">
        <v>15</v>
      </c>
      <c r="B180" s="14"/>
      <c r="C180" s="1">
        <v>44.34</v>
      </c>
      <c r="D180" s="13">
        <f t="shared" si="7"/>
        <v>0</v>
      </c>
      <c r="E180" s="28" t="s">
        <v>140</v>
      </c>
      <c r="F180" s="14"/>
      <c r="G180" s="1">
        <v>81.209999999999994</v>
      </c>
      <c r="H180" s="13">
        <f>F180*G180</f>
        <v>0</v>
      </c>
    </row>
    <row r="181" spans="1:8" x14ac:dyDescent="0.25">
      <c r="A181" s="2" t="s">
        <v>17</v>
      </c>
      <c r="B181" s="14"/>
      <c r="C181" s="1">
        <v>109.07</v>
      </c>
      <c r="D181" s="13">
        <f t="shared" si="7"/>
        <v>0</v>
      </c>
      <c r="E181" s="28" t="s">
        <v>66</v>
      </c>
      <c r="F181" s="14"/>
      <c r="G181" s="1">
        <v>154.59</v>
      </c>
      <c r="H181" s="13">
        <f>F181*G181</f>
        <v>0</v>
      </c>
    </row>
    <row r="182" spans="1:8" x14ac:dyDescent="0.25">
      <c r="A182" s="2" t="s">
        <v>99</v>
      </c>
      <c r="B182" s="14"/>
      <c r="C182" s="1"/>
      <c r="D182" s="13"/>
      <c r="E182" s="28"/>
    </row>
    <row r="183" spans="1:8" x14ac:dyDescent="0.25">
      <c r="A183" s="2" t="s">
        <v>31</v>
      </c>
      <c r="B183" s="14"/>
      <c r="C183" s="1">
        <v>9.3800000000000008</v>
      </c>
      <c r="D183" s="13">
        <f t="shared" si="7"/>
        <v>0</v>
      </c>
      <c r="E183" s="28"/>
    </row>
    <row r="184" spans="1:8" x14ac:dyDescent="0.25">
      <c r="A184" s="2" t="s">
        <v>15</v>
      </c>
      <c r="B184" s="14"/>
      <c r="C184" s="1">
        <v>28.45</v>
      </c>
      <c r="D184" s="13">
        <f t="shared" si="7"/>
        <v>0</v>
      </c>
      <c r="E184" s="28"/>
      <c r="H184" s="47" t="s">
        <v>221</v>
      </c>
    </row>
    <row r="185" spans="1:8" x14ac:dyDescent="0.25">
      <c r="A185" s="19" t="s">
        <v>191</v>
      </c>
      <c r="B185" s="19" t="s">
        <v>190</v>
      </c>
      <c r="C185" s="20" t="s">
        <v>189</v>
      </c>
      <c r="D185" s="19" t="s">
        <v>192</v>
      </c>
      <c r="E185" s="49" t="s">
        <v>191</v>
      </c>
      <c r="F185" s="19" t="s">
        <v>190</v>
      </c>
      <c r="G185" s="20" t="s">
        <v>189</v>
      </c>
      <c r="H185" s="19" t="s">
        <v>192</v>
      </c>
    </row>
    <row r="186" spans="1:8" x14ac:dyDescent="0.25">
      <c r="A186" s="37" t="s">
        <v>335</v>
      </c>
      <c r="B186" s="19"/>
      <c r="C186" s="20"/>
      <c r="D186" s="19"/>
      <c r="E186" s="51" t="s">
        <v>252</v>
      </c>
      <c r="H186" s="2"/>
    </row>
    <row r="187" spans="1:8" x14ac:dyDescent="0.25">
      <c r="A187" s="34" t="s">
        <v>69</v>
      </c>
      <c r="B187" s="14"/>
      <c r="C187" s="1"/>
      <c r="D187" s="13"/>
      <c r="E187" s="28" t="s">
        <v>35</v>
      </c>
      <c r="F187" s="14"/>
      <c r="G187" s="1"/>
      <c r="H187" s="13"/>
    </row>
    <row r="188" spans="1:8" x14ac:dyDescent="0.25">
      <c r="A188" s="34" t="s">
        <v>31</v>
      </c>
      <c r="B188" s="14"/>
      <c r="C188" s="1">
        <v>16.02</v>
      </c>
      <c r="D188" s="13">
        <f>B188*C188</f>
        <v>0</v>
      </c>
      <c r="E188" s="28" t="s">
        <v>31</v>
      </c>
      <c r="F188" s="14"/>
      <c r="G188" s="1">
        <v>22.39</v>
      </c>
      <c r="H188" s="13">
        <f>F188*G188</f>
        <v>0</v>
      </c>
    </row>
    <row r="189" spans="1:8" x14ac:dyDescent="0.25">
      <c r="A189" s="34" t="s">
        <v>140</v>
      </c>
      <c r="B189" s="14"/>
      <c r="C189" s="1">
        <v>77.260000000000005</v>
      </c>
      <c r="D189" s="13">
        <f>B189*C189</f>
        <v>0</v>
      </c>
      <c r="E189" s="28" t="s">
        <v>140</v>
      </c>
      <c r="F189" s="14"/>
      <c r="G189" s="1">
        <v>105.75</v>
      </c>
      <c r="H189" s="13">
        <f>F189*G189</f>
        <v>0</v>
      </c>
    </row>
    <row r="190" spans="1:8" x14ac:dyDescent="0.25">
      <c r="A190" s="34" t="s">
        <v>72</v>
      </c>
      <c r="B190" s="14"/>
      <c r="C190" s="1"/>
      <c r="D190" s="13"/>
      <c r="E190" s="28" t="s">
        <v>37</v>
      </c>
      <c r="F190" s="14"/>
      <c r="G190" s="1"/>
      <c r="H190" s="13"/>
    </row>
    <row r="191" spans="1:8" x14ac:dyDescent="0.25">
      <c r="A191" s="34" t="s">
        <v>31</v>
      </c>
      <c r="B191" s="14"/>
      <c r="C191" s="1">
        <v>24.6</v>
      </c>
      <c r="D191" s="13">
        <f>B191*C191</f>
        <v>0</v>
      </c>
      <c r="E191" s="28" t="s">
        <v>31</v>
      </c>
      <c r="F191" s="14"/>
      <c r="G191" s="1">
        <v>17.940000000000001</v>
      </c>
      <c r="H191" s="13">
        <f>F191*G191</f>
        <v>0</v>
      </c>
    </row>
    <row r="192" spans="1:8" x14ac:dyDescent="0.25">
      <c r="A192" s="34" t="s">
        <v>140</v>
      </c>
      <c r="B192" s="14"/>
      <c r="C192" s="1">
        <v>112.41</v>
      </c>
      <c r="D192" s="13">
        <f>B192*C192</f>
        <v>0</v>
      </c>
      <c r="E192" s="28" t="s">
        <v>140</v>
      </c>
      <c r="F192" s="14"/>
      <c r="G192" s="1">
        <v>73.849999999999994</v>
      </c>
      <c r="H192" s="13">
        <f>F192*G192</f>
        <v>0</v>
      </c>
    </row>
    <row r="193" spans="1:8" x14ac:dyDescent="0.25">
      <c r="A193" s="34" t="s">
        <v>74</v>
      </c>
      <c r="B193" s="14"/>
      <c r="C193" s="1"/>
      <c r="D193" s="13"/>
      <c r="E193" s="28" t="s">
        <v>39</v>
      </c>
      <c r="F193" s="14"/>
      <c r="G193" s="1"/>
      <c r="H193" s="13"/>
    </row>
    <row r="194" spans="1:8" x14ac:dyDescent="0.25">
      <c r="A194" s="34" t="s">
        <v>31</v>
      </c>
      <c r="B194" s="14"/>
      <c r="C194" s="1">
        <v>33.32</v>
      </c>
      <c r="D194" s="13">
        <f>B194*C194</f>
        <v>0</v>
      </c>
      <c r="E194" s="28" t="s">
        <v>31</v>
      </c>
      <c r="F194" s="14"/>
      <c r="G194" s="1">
        <v>22.45</v>
      </c>
      <c r="H194" s="13">
        <f>F194*G194</f>
        <v>0</v>
      </c>
    </row>
    <row r="195" spans="1:8" x14ac:dyDescent="0.25">
      <c r="A195" s="34" t="s">
        <v>15</v>
      </c>
      <c r="B195" s="14"/>
      <c r="C195" s="1">
        <v>136.94999999999999</v>
      </c>
      <c r="D195" s="13">
        <f>B195*C195</f>
        <v>0</v>
      </c>
      <c r="E195" s="28" t="s">
        <v>140</v>
      </c>
      <c r="F195" s="14"/>
      <c r="G195" s="1">
        <v>98.97</v>
      </c>
      <c r="H195" s="13">
        <f>F195*G195</f>
        <v>0</v>
      </c>
    </row>
    <row r="196" spans="1:8" x14ac:dyDescent="0.25">
      <c r="A196" s="40" t="s">
        <v>311</v>
      </c>
      <c r="B196" s="30"/>
      <c r="C196" s="31"/>
      <c r="D196" s="30"/>
      <c r="E196" s="28" t="s">
        <v>41</v>
      </c>
      <c r="F196" s="14"/>
      <c r="G196" s="1"/>
      <c r="H196" s="13"/>
    </row>
    <row r="197" spans="1:8" x14ac:dyDescent="0.25">
      <c r="A197" s="34" t="s">
        <v>179</v>
      </c>
      <c r="B197" s="30"/>
      <c r="C197" s="31">
        <v>13.01</v>
      </c>
      <c r="D197" s="13">
        <f>B197*C197</f>
        <v>0</v>
      </c>
      <c r="E197" s="28" t="s">
        <v>31</v>
      </c>
      <c r="F197" s="14"/>
      <c r="G197" s="1">
        <v>16.559999999999999</v>
      </c>
      <c r="H197" s="13">
        <f>F197*G197</f>
        <v>0</v>
      </c>
    </row>
    <row r="198" spans="1:8" x14ac:dyDescent="0.25">
      <c r="A198" s="35" t="s">
        <v>87</v>
      </c>
      <c r="B198" s="30"/>
      <c r="C198" s="31">
        <v>38.909999999999997</v>
      </c>
      <c r="D198" s="13">
        <f>B198*C198</f>
        <v>0</v>
      </c>
      <c r="E198" s="28" t="s">
        <v>140</v>
      </c>
      <c r="F198" s="14"/>
      <c r="G198" s="1">
        <v>76.97</v>
      </c>
      <c r="H198" s="13">
        <f>F198*G198</f>
        <v>0</v>
      </c>
    </row>
    <row r="199" spans="1:8" x14ac:dyDescent="0.25">
      <c r="A199" s="34" t="s">
        <v>31</v>
      </c>
      <c r="B199" s="4"/>
      <c r="C199" s="31">
        <v>86.67</v>
      </c>
      <c r="D199" s="13">
        <f>B199*C199</f>
        <v>0</v>
      </c>
      <c r="E199" s="28" t="s">
        <v>43</v>
      </c>
      <c r="F199" s="14"/>
      <c r="G199" s="1"/>
      <c r="H199" s="13"/>
    </row>
    <row r="200" spans="1:8" x14ac:dyDescent="0.25">
      <c r="A200" s="48" t="s">
        <v>393</v>
      </c>
      <c r="B200" s="4"/>
      <c r="C200" s="4"/>
      <c r="D200" s="13"/>
      <c r="E200" s="28" t="s">
        <v>31</v>
      </c>
      <c r="F200" s="14"/>
      <c r="G200" s="1">
        <v>16.329999999999998</v>
      </c>
      <c r="H200" s="13">
        <f>F200*G200</f>
        <v>0</v>
      </c>
    </row>
    <row r="201" spans="1:8" x14ac:dyDescent="0.25">
      <c r="A201" s="36" t="s">
        <v>351</v>
      </c>
      <c r="B201" s="4"/>
      <c r="C201" s="32">
        <v>10.76</v>
      </c>
      <c r="D201" s="13">
        <f>B201*C201</f>
        <v>0</v>
      </c>
      <c r="E201" s="28" t="s">
        <v>140</v>
      </c>
      <c r="F201" s="14"/>
      <c r="G201" s="1">
        <v>73.400000000000006</v>
      </c>
      <c r="H201" s="13">
        <f>F201*G201</f>
        <v>0</v>
      </c>
    </row>
    <row r="202" spans="1:8" x14ac:dyDescent="0.25">
      <c r="A202" s="36" t="s">
        <v>352</v>
      </c>
      <c r="B202" s="4"/>
      <c r="C202" s="32">
        <v>35.979999999999997</v>
      </c>
      <c r="D202" s="13">
        <f>B202*C202</f>
        <v>0</v>
      </c>
      <c r="E202" s="28" t="s">
        <v>45</v>
      </c>
      <c r="F202" s="14"/>
      <c r="G202" s="1"/>
      <c r="H202" s="13"/>
    </row>
    <row r="203" spans="1:8" x14ac:dyDescent="0.25">
      <c r="A203" s="48" t="s">
        <v>394</v>
      </c>
      <c r="B203" s="4"/>
      <c r="C203" s="4"/>
      <c r="D203" s="13"/>
      <c r="E203" s="28" t="s">
        <v>31</v>
      </c>
      <c r="F203" s="14"/>
      <c r="G203" s="1">
        <v>15.03</v>
      </c>
      <c r="H203" s="13">
        <f>F203*G203</f>
        <v>0</v>
      </c>
    </row>
    <row r="204" spans="1:8" x14ac:dyDescent="0.25">
      <c r="A204" s="36" t="s">
        <v>351</v>
      </c>
      <c r="B204" s="4"/>
      <c r="C204" s="32">
        <v>12.2</v>
      </c>
      <c r="D204" s="13">
        <f>B204*C204</f>
        <v>0</v>
      </c>
      <c r="E204" s="28" t="s">
        <v>140</v>
      </c>
      <c r="F204" s="14"/>
      <c r="G204" s="1">
        <v>70.41</v>
      </c>
      <c r="H204" s="13">
        <f>F204*G204</f>
        <v>0</v>
      </c>
    </row>
    <row r="205" spans="1:8" x14ac:dyDescent="0.25">
      <c r="A205" s="36" t="s">
        <v>352</v>
      </c>
      <c r="B205" s="4"/>
      <c r="C205" s="32">
        <v>38.65</v>
      </c>
      <c r="D205" s="13">
        <f>B205*C205</f>
        <v>0</v>
      </c>
      <c r="E205" s="28" t="s">
        <v>48</v>
      </c>
      <c r="F205" s="14"/>
      <c r="G205" s="1"/>
      <c r="H205" s="13"/>
    </row>
    <row r="206" spans="1:8" x14ac:dyDescent="0.25">
      <c r="A206" s="26" t="s">
        <v>78</v>
      </c>
      <c r="B206" s="16"/>
      <c r="C206" s="6"/>
      <c r="D206" s="13"/>
      <c r="E206" s="28" t="s">
        <v>31</v>
      </c>
      <c r="F206" s="14"/>
      <c r="G206" s="1">
        <v>14.17</v>
      </c>
      <c r="H206" s="13">
        <f>F206*G206</f>
        <v>0</v>
      </c>
    </row>
    <row r="207" spans="1:8" x14ac:dyDescent="0.25">
      <c r="A207" s="2" t="s">
        <v>79</v>
      </c>
      <c r="B207" s="14"/>
      <c r="C207" s="1"/>
      <c r="D207" s="13"/>
      <c r="E207" s="28" t="s">
        <v>140</v>
      </c>
      <c r="F207" s="14"/>
      <c r="G207" s="1">
        <v>66.290000000000006</v>
      </c>
      <c r="H207" s="13">
        <f>F207*G207</f>
        <v>0</v>
      </c>
    </row>
    <row r="208" spans="1:8" x14ac:dyDescent="0.25">
      <c r="A208" s="2" t="s">
        <v>87</v>
      </c>
      <c r="B208" s="14"/>
      <c r="C208" s="1">
        <v>20.399999999999999</v>
      </c>
      <c r="D208" s="13">
        <f>B208*C208</f>
        <v>0</v>
      </c>
      <c r="E208" s="28" t="s">
        <v>50</v>
      </c>
      <c r="F208" s="14"/>
      <c r="G208" s="1"/>
      <c r="H208" s="13"/>
    </row>
    <row r="209" spans="1:8" x14ac:dyDescent="0.25">
      <c r="A209" s="2" t="s">
        <v>31</v>
      </c>
      <c r="B209" s="14"/>
      <c r="C209" s="1">
        <v>48.71</v>
      </c>
      <c r="D209" s="13">
        <f>B209*C209</f>
        <v>0</v>
      </c>
      <c r="E209" s="28" t="s">
        <v>31</v>
      </c>
      <c r="F209" s="14"/>
      <c r="G209" s="1">
        <v>12.79</v>
      </c>
      <c r="H209" s="13">
        <f>F209*G209</f>
        <v>0</v>
      </c>
    </row>
    <row r="210" spans="1:8" x14ac:dyDescent="0.25">
      <c r="A210" s="34" t="s">
        <v>140</v>
      </c>
      <c r="B210" s="14"/>
      <c r="C210" s="1">
        <v>229.57</v>
      </c>
      <c r="D210" s="13">
        <f>B210*C210</f>
        <v>0</v>
      </c>
      <c r="E210" s="28" t="s">
        <v>140</v>
      </c>
      <c r="F210" s="14"/>
      <c r="G210" s="1">
        <v>55.98</v>
      </c>
      <c r="H210" s="13">
        <f>F210*G210</f>
        <v>0</v>
      </c>
    </row>
    <row r="211" spans="1:8" x14ac:dyDescent="0.25">
      <c r="A211" s="2" t="s">
        <v>85</v>
      </c>
      <c r="B211" s="14"/>
      <c r="C211" s="1"/>
      <c r="D211" s="13"/>
      <c r="E211" s="28" t="s">
        <v>144</v>
      </c>
      <c r="F211" s="14"/>
      <c r="G211" s="1"/>
      <c r="H211" s="13"/>
    </row>
    <row r="212" spans="1:8" x14ac:dyDescent="0.25">
      <c r="A212" s="2" t="s">
        <v>87</v>
      </c>
      <c r="B212" s="14"/>
      <c r="C212" s="1">
        <v>14.28</v>
      </c>
      <c r="D212" s="13">
        <f>B212*C212</f>
        <v>0</v>
      </c>
      <c r="E212" s="28" t="s">
        <v>31</v>
      </c>
      <c r="F212" s="14"/>
      <c r="G212" s="1">
        <v>18.850000000000001</v>
      </c>
      <c r="H212" s="13">
        <f>F212*G212</f>
        <v>0</v>
      </c>
    </row>
    <row r="213" spans="1:8" x14ac:dyDescent="0.25">
      <c r="A213" s="2" t="s">
        <v>31</v>
      </c>
      <c r="B213" s="14"/>
      <c r="C213" s="1">
        <v>34.299999999999997</v>
      </c>
      <c r="D213" s="13">
        <f>B213*C213</f>
        <v>0</v>
      </c>
      <c r="E213" s="28" t="s">
        <v>140</v>
      </c>
      <c r="F213" s="14"/>
      <c r="G213" s="1">
        <v>88.25</v>
      </c>
      <c r="H213" s="13">
        <f>F213*G213</f>
        <v>0</v>
      </c>
    </row>
    <row r="214" spans="1:8" x14ac:dyDescent="0.25">
      <c r="A214" s="46" t="s">
        <v>353</v>
      </c>
      <c r="B214" s="14"/>
      <c r="C214" s="1"/>
      <c r="D214" s="13"/>
      <c r="E214" s="28" t="s">
        <v>146</v>
      </c>
      <c r="F214" s="14"/>
      <c r="H214" s="13"/>
    </row>
    <row r="215" spans="1:8" x14ac:dyDescent="0.25">
      <c r="A215" s="2" t="s">
        <v>87</v>
      </c>
      <c r="B215" s="14"/>
      <c r="C215" s="1">
        <v>17.989999999999998</v>
      </c>
      <c r="D215" s="13">
        <f>B215*C215</f>
        <v>0</v>
      </c>
      <c r="E215" s="28" t="s">
        <v>31</v>
      </c>
      <c r="F215" s="14"/>
      <c r="G215" s="1">
        <v>21.21</v>
      </c>
      <c r="H215" s="13">
        <f>F215*G215</f>
        <v>0</v>
      </c>
    </row>
    <row r="216" spans="1:8" x14ac:dyDescent="0.25">
      <c r="A216" s="2" t="s">
        <v>31</v>
      </c>
      <c r="B216" s="14"/>
      <c r="C216" s="1">
        <v>42.91</v>
      </c>
      <c r="D216" s="13">
        <f>B216*C216</f>
        <v>0</v>
      </c>
      <c r="E216" s="28" t="s">
        <v>140</v>
      </c>
      <c r="F216" s="14"/>
      <c r="G216" s="1">
        <v>99.28</v>
      </c>
      <c r="H216" s="13">
        <f>F216*G216</f>
        <v>0</v>
      </c>
    </row>
    <row r="217" spans="1:8" x14ac:dyDescent="0.25">
      <c r="A217" s="5" t="s">
        <v>89</v>
      </c>
      <c r="B217" s="14"/>
      <c r="C217" s="1"/>
      <c r="D217" s="13"/>
      <c r="E217" s="28" t="s">
        <v>162</v>
      </c>
      <c r="F217" s="14"/>
      <c r="H217" s="13"/>
    </row>
    <row r="218" spans="1:8" x14ac:dyDescent="0.25">
      <c r="A218" s="5" t="s">
        <v>87</v>
      </c>
      <c r="B218" s="14"/>
      <c r="C218" s="1">
        <v>14.88</v>
      </c>
      <c r="D218" s="13">
        <f>B218*C218</f>
        <v>0</v>
      </c>
      <c r="E218" s="28" t="s">
        <v>31</v>
      </c>
      <c r="F218" s="14"/>
      <c r="G218" s="10">
        <v>11.08</v>
      </c>
      <c r="H218" s="13">
        <f>F218*G218</f>
        <v>0</v>
      </c>
    </row>
    <row r="219" spans="1:8" x14ac:dyDescent="0.25">
      <c r="A219" s="5" t="s">
        <v>31</v>
      </c>
      <c r="B219" s="14"/>
      <c r="C219" s="1">
        <v>33.43</v>
      </c>
      <c r="D219" s="13">
        <f>B219*C219</f>
        <v>0</v>
      </c>
      <c r="E219" s="28" t="s">
        <v>140</v>
      </c>
      <c r="F219" s="14"/>
      <c r="G219" s="10">
        <v>52.24</v>
      </c>
      <c r="H219" s="13">
        <f>F219*G219</f>
        <v>0</v>
      </c>
    </row>
    <row r="220" spans="1:8" x14ac:dyDescent="0.25">
      <c r="A220" s="5" t="s">
        <v>90</v>
      </c>
      <c r="B220" s="14"/>
      <c r="C220" s="1"/>
      <c r="D220" s="13"/>
      <c r="E220" s="28" t="s">
        <v>334</v>
      </c>
      <c r="F220" s="14"/>
      <c r="G220" s="10"/>
      <c r="H220" s="13"/>
    </row>
    <row r="221" spans="1:8" x14ac:dyDescent="0.25">
      <c r="A221" s="5" t="s">
        <v>87</v>
      </c>
      <c r="B221" s="14"/>
      <c r="C221" s="1">
        <v>39.700000000000003</v>
      </c>
      <c r="D221" s="13">
        <f>B221*C221</f>
        <v>0</v>
      </c>
      <c r="E221" s="28" t="s">
        <v>31</v>
      </c>
      <c r="F221" s="14"/>
      <c r="G221" s="10">
        <v>18.170000000000002</v>
      </c>
      <c r="H221" s="13">
        <f>F221*G221</f>
        <v>0</v>
      </c>
    </row>
    <row r="222" spans="1:8" x14ac:dyDescent="0.25">
      <c r="A222" s="5" t="s">
        <v>31</v>
      </c>
      <c r="B222" s="14"/>
      <c r="C222" s="1">
        <v>88.87</v>
      </c>
      <c r="D222" s="13">
        <f>B222*C222</f>
        <v>0</v>
      </c>
      <c r="E222" s="28" t="s">
        <v>140</v>
      </c>
      <c r="F222" s="14"/>
      <c r="G222" s="10">
        <v>90.72</v>
      </c>
      <c r="H222" s="13">
        <f>F222*G222</f>
        <v>0</v>
      </c>
    </row>
    <row r="223" spans="1:8" x14ac:dyDescent="0.25">
      <c r="A223" s="5" t="s">
        <v>92</v>
      </c>
      <c r="B223" s="14"/>
      <c r="C223" s="1"/>
      <c r="D223" s="13"/>
      <c r="E223" s="27" t="s">
        <v>53</v>
      </c>
      <c r="F223" s="14"/>
      <c r="G223" s="1"/>
      <c r="H223" s="13"/>
    </row>
    <row r="224" spans="1:8" x14ac:dyDescent="0.25">
      <c r="A224" s="5" t="s">
        <v>87</v>
      </c>
      <c r="B224" s="14"/>
      <c r="C224" s="1">
        <v>14.59</v>
      </c>
      <c r="D224" s="13">
        <f>B224*C224</f>
        <v>0</v>
      </c>
      <c r="E224" s="43" t="s">
        <v>288</v>
      </c>
      <c r="F224" s="14"/>
      <c r="G224" s="1"/>
      <c r="H224" s="13"/>
    </row>
    <row r="225" spans="1:8" x14ac:dyDescent="0.25">
      <c r="A225" s="5" t="s">
        <v>31</v>
      </c>
      <c r="B225" s="14"/>
      <c r="C225" s="1">
        <v>32.65</v>
      </c>
      <c r="D225" s="13">
        <f>B225*C225</f>
        <v>0</v>
      </c>
      <c r="E225" s="28" t="s">
        <v>133</v>
      </c>
      <c r="F225" s="14"/>
      <c r="G225" s="1">
        <v>17.25</v>
      </c>
      <c r="H225" s="13">
        <f>F225*G225</f>
        <v>0</v>
      </c>
    </row>
    <row r="226" spans="1:8" x14ac:dyDescent="0.25">
      <c r="A226" s="2" t="s">
        <v>95</v>
      </c>
      <c r="B226" s="14"/>
      <c r="C226" s="1"/>
      <c r="D226" s="13"/>
      <c r="E226" s="28" t="s">
        <v>142</v>
      </c>
      <c r="F226" s="14"/>
      <c r="G226" s="1">
        <v>76.95</v>
      </c>
      <c r="H226" s="13">
        <f>F226*G226</f>
        <v>0</v>
      </c>
    </row>
    <row r="227" spans="1:8" x14ac:dyDescent="0.25">
      <c r="A227" s="5" t="s">
        <v>87</v>
      </c>
      <c r="B227" s="14"/>
      <c r="C227" s="1">
        <v>25.91</v>
      </c>
      <c r="D227" s="13">
        <f t="shared" ref="D227:D242" si="8">B227*C227</f>
        <v>0</v>
      </c>
      <c r="E227" s="28" t="s">
        <v>140</v>
      </c>
      <c r="F227" s="14"/>
      <c r="G227" s="1">
        <v>291.8</v>
      </c>
      <c r="H227" s="13">
        <f>F227*G227</f>
        <v>0</v>
      </c>
    </row>
    <row r="228" spans="1:8" x14ac:dyDescent="0.25">
      <c r="A228" s="5" t="s">
        <v>31</v>
      </c>
      <c r="B228" s="14"/>
      <c r="C228" s="1">
        <v>57.98</v>
      </c>
      <c r="D228" s="13">
        <f t="shared" si="8"/>
        <v>0</v>
      </c>
      <c r="E228" s="28" t="s">
        <v>324</v>
      </c>
      <c r="F228" s="14"/>
      <c r="G228" s="1"/>
      <c r="H228" s="13"/>
    </row>
    <row r="229" spans="1:8" x14ac:dyDescent="0.25">
      <c r="A229" s="5" t="s">
        <v>98</v>
      </c>
      <c r="B229" s="18"/>
      <c r="D229" s="13"/>
      <c r="E229" s="28" t="s">
        <v>87</v>
      </c>
      <c r="F229" s="14"/>
      <c r="G229" s="1">
        <v>20.9</v>
      </c>
      <c r="H229" s="13">
        <f>F229*G229</f>
        <v>0</v>
      </c>
    </row>
    <row r="230" spans="1:8" x14ac:dyDescent="0.25">
      <c r="A230" s="5" t="s">
        <v>87</v>
      </c>
      <c r="B230" s="14"/>
      <c r="C230" s="1">
        <v>22.22</v>
      </c>
      <c r="D230" s="13">
        <f t="shared" si="8"/>
        <v>0</v>
      </c>
      <c r="E230" s="29" t="s">
        <v>21</v>
      </c>
      <c r="F230" s="14"/>
      <c r="G230" s="1">
        <v>101.89</v>
      </c>
      <c r="H230" s="13">
        <f>F230*G230</f>
        <v>0</v>
      </c>
    </row>
    <row r="231" spans="1:8" x14ac:dyDescent="0.25">
      <c r="A231" s="5" t="s">
        <v>31</v>
      </c>
      <c r="B231" s="14"/>
      <c r="C231" s="1">
        <v>49.72</v>
      </c>
      <c r="D231" s="13">
        <f t="shared" si="8"/>
        <v>0</v>
      </c>
      <c r="E231" s="29" t="s">
        <v>325</v>
      </c>
      <c r="F231" s="14"/>
      <c r="G231" s="1">
        <v>249.13</v>
      </c>
      <c r="H231" s="13">
        <f>F231*G231</f>
        <v>0</v>
      </c>
    </row>
    <row r="232" spans="1:8" x14ac:dyDescent="0.25">
      <c r="A232" s="5" t="s">
        <v>157</v>
      </c>
      <c r="B232" s="14"/>
      <c r="C232" s="1"/>
      <c r="D232" s="13"/>
      <c r="E232" s="28" t="s">
        <v>55</v>
      </c>
      <c r="F232" s="14"/>
      <c r="G232" s="1"/>
      <c r="H232" s="13"/>
    </row>
    <row r="233" spans="1:8" x14ac:dyDescent="0.25">
      <c r="A233" s="5" t="s">
        <v>87</v>
      </c>
      <c r="B233" s="14"/>
      <c r="C233" s="1">
        <v>67.45</v>
      </c>
      <c r="D233" s="13">
        <f t="shared" si="8"/>
        <v>0</v>
      </c>
      <c r="E233" s="28" t="s">
        <v>87</v>
      </c>
      <c r="F233" s="14"/>
      <c r="G233" s="1">
        <v>21.68</v>
      </c>
      <c r="H233" s="13">
        <f>F233*G233</f>
        <v>0</v>
      </c>
    </row>
    <row r="234" spans="1:8" x14ac:dyDescent="0.25">
      <c r="A234" s="5" t="s">
        <v>31</v>
      </c>
      <c r="B234" s="14"/>
      <c r="C234" s="1">
        <v>150.96</v>
      </c>
      <c r="D234" s="13">
        <f t="shared" si="8"/>
        <v>0</v>
      </c>
      <c r="E234" s="29" t="s">
        <v>21</v>
      </c>
      <c r="F234" s="14"/>
      <c r="G234" s="1">
        <v>110.47</v>
      </c>
      <c r="H234" s="13">
        <f>F234*G234</f>
        <v>0</v>
      </c>
    </row>
    <row r="235" spans="1:8" x14ac:dyDescent="0.25">
      <c r="A235" s="2" t="s">
        <v>158</v>
      </c>
      <c r="B235" s="14"/>
      <c r="D235" s="13"/>
      <c r="E235" s="29" t="s">
        <v>32</v>
      </c>
      <c r="F235" s="14"/>
      <c r="G235" s="10"/>
      <c r="H235" s="13"/>
    </row>
    <row r="236" spans="1:8" x14ac:dyDescent="0.25">
      <c r="A236" s="5" t="s">
        <v>87</v>
      </c>
      <c r="B236" s="14"/>
      <c r="C236" s="1">
        <v>37.700000000000003</v>
      </c>
      <c r="D236" s="13">
        <f t="shared" si="8"/>
        <v>0</v>
      </c>
      <c r="E236" s="29" t="s">
        <v>87</v>
      </c>
      <c r="F236" s="14"/>
      <c r="G236" s="10">
        <v>20.45</v>
      </c>
      <c r="H236" s="13">
        <f>F236*G236</f>
        <v>0</v>
      </c>
    </row>
    <row r="237" spans="1:8" x14ac:dyDescent="0.25">
      <c r="A237" s="5" t="s">
        <v>31</v>
      </c>
      <c r="B237" s="14"/>
      <c r="C237" s="1">
        <v>84.37</v>
      </c>
      <c r="D237" s="13">
        <f t="shared" si="8"/>
        <v>0</v>
      </c>
      <c r="E237" s="29" t="s">
        <v>21</v>
      </c>
      <c r="F237" s="14"/>
      <c r="G237" s="10">
        <v>108</v>
      </c>
      <c r="H237" s="13">
        <f>F237*G237</f>
        <v>0</v>
      </c>
    </row>
    <row r="238" spans="1:8" x14ac:dyDescent="0.25">
      <c r="A238" s="2" t="s">
        <v>165</v>
      </c>
      <c r="B238" s="14"/>
      <c r="D238" s="13"/>
      <c r="E238" s="29" t="s">
        <v>143</v>
      </c>
      <c r="F238" s="14"/>
      <c r="G238" s="10">
        <v>282.86</v>
      </c>
      <c r="H238" s="13">
        <f>F238*G238</f>
        <v>0</v>
      </c>
    </row>
    <row r="239" spans="1:8" x14ac:dyDescent="0.25">
      <c r="A239" s="2" t="s">
        <v>253</v>
      </c>
      <c r="B239" s="14"/>
      <c r="C239" s="1">
        <v>80.22</v>
      </c>
      <c r="D239" s="13">
        <f t="shared" si="8"/>
        <v>0</v>
      </c>
      <c r="E239" s="29" t="s">
        <v>59</v>
      </c>
      <c r="F239" s="14"/>
      <c r="G239" s="1"/>
      <c r="H239" s="13"/>
    </row>
    <row r="240" spans="1:8" x14ac:dyDescent="0.25">
      <c r="A240" s="2" t="s">
        <v>180</v>
      </c>
      <c r="B240" s="14"/>
      <c r="C240" s="1">
        <v>8.98</v>
      </c>
      <c r="D240" s="13">
        <f t="shared" si="8"/>
        <v>0</v>
      </c>
      <c r="E240" s="29" t="s">
        <v>87</v>
      </c>
      <c r="F240" s="14"/>
      <c r="G240" s="1">
        <v>11.25</v>
      </c>
      <c r="H240" s="13">
        <f>F240*G240</f>
        <v>0</v>
      </c>
    </row>
    <row r="241" spans="1:8" x14ac:dyDescent="0.25">
      <c r="A241" s="5" t="s">
        <v>87</v>
      </c>
      <c r="B241" s="14"/>
      <c r="C241" s="1">
        <v>17.63</v>
      </c>
      <c r="D241" s="13">
        <f t="shared" si="8"/>
        <v>0</v>
      </c>
      <c r="E241" s="29" t="s">
        <v>21</v>
      </c>
      <c r="F241" s="14"/>
      <c r="G241" s="1">
        <v>58.6</v>
      </c>
      <c r="H241" s="13">
        <f>F241*G241</f>
        <v>0</v>
      </c>
    </row>
    <row r="242" spans="1:8" x14ac:dyDescent="0.25">
      <c r="A242" s="2" t="s">
        <v>31</v>
      </c>
      <c r="B242" s="14"/>
      <c r="C242" s="1">
        <v>40.200000000000003</v>
      </c>
      <c r="D242" s="13">
        <f t="shared" si="8"/>
        <v>0</v>
      </c>
      <c r="E242" s="52" t="s">
        <v>143</v>
      </c>
      <c r="F242" s="14"/>
      <c r="G242" s="1">
        <v>138.44</v>
      </c>
      <c r="H242" s="13">
        <f>F242*G242</f>
        <v>0</v>
      </c>
    </row>
    <row r="243" spans="1:8" x14ac:dyDescent="0.25">
      <c r="A243" s="8" t="s">
        <v>161</v>
      </c>
      <c r="B243" s="14"/>
      <c r="C243" s="1"/>
      <c r="D243" s="13"/>
      <c r="E243" s="28"/>
    </row>
    <row r="244" spans="1:8" x14ac:dyDescent="0.25">
      <c r="A244" s="2" t="s">
        <v>34</v>
      </c>
      <c r="B244" s="14"/>
      <c r="C244" s="1"/>
      <c r="D244" s="13"/>
      <c r="E244" s="28"/>
    </row>
    <row r="245" spans="1:8" x14ac:dyDescent="0.25">
      <c r="A245" s="2" t="s">
        <v>31</v>
      </c>
      <c r="B245" s="14"/>
      <c r="C245" s="1">
        <v>15.79</v>
      </c>
      <c r="D245" s="13">
        <f>B245*C245</f>
        <v>0</v>
      </c>
      <c r="E245" s="28"/>
    </row>
    <row r="246" spans="1:8" x14ac:dyDescent="0.25">
      <c r="A246" s="2" t="s">
        <v>140</v>
      </c>
      <c r="B246" s="14"/>
      <c r="C246" s="1">
        <v>71.12</v>
      </c>
      <c r="D246" s="13">
        <f>B246*C246</f>
        <v>0</v>
      </c>
      <c r="E246" s="28"/>
      <c r="H246" s="2" t="s">
        <v>222</v>
      </c>
    </row>
    <row r="247" spans="1:8" x14ac:dyDescent="0.25">
      <c r="A247" s="19" t="s">
        <v>191</v>
      </c>
      <c r="B247" s="19" t="s">
        <v>190</v>
      </c>
      <c r="C247" s="20" t="s">
        <v>189</v>
      </c>
      <c r="D247" s="19" t="s">
        <v>192</v>
      </c>
      <c r="E247" s="49" t="s">
        <v>191</v>
      </c>
      <c r="F247" s="19" t="s">
        <v>190</v>
      </c>
      <c r="G247" s="20" t="s">
        <v>189</v>
      </c>
      <c r="H247" s="19" t="s">
        <v>192</v>
      </c>
    </row>
    <row r="248" spans="1:8" x14ac:dyDescent="0.25">
      <c r="A248" s="38" t="s">
        <v>36</v>
      </c>
      <c r="B248" s="14"/>
      <c r="C248" s="10"/>
      <c r="D248" s="13"/>
      <c r="E248" s="27" t="s">
        <v>331</v>
      </c>
      <c r="F248" s="14"/>
      <c r="G248" s="1"/>
      <c r="H248" s="13"/>
    </row>
    <row r="249" spans="1:8" x14ac:dyDescent="0.25">
      <c r="A249" s="39" t="s">
        <v>0</v>
      </c>
      <c r="B249" s="14"/>
      <c r="C249" s="1"/>
      <c r="D249" s="13"/>
      <c r="E249" s="28" t="s">
        <v>12</v>
      </c>
      <c r="F249" s="14"/>
      <c r="G249" s="1"/>
      <c r="H249" s="13"/>
    </row>
    <row r="250" spans="1:8" x14ac:dyDescent="0.25">
      <c r="A250" s="34" t="s">
        <v>1</v>
      </c>
      <c r="B250" s="14"/>
      <c r="C250" s="1"/>
      <c r="D250" s="13"/>
      <c r="E250" s="28" t="s">
        <v>31</v>
      </c>
      <c r="F250" s="14"/>
      <c r="G250" s="1">
        <v>6.39</v>
      </c>
      <c r="H250" s="13">
        <f>F250*G250</f>
        <v>0</v>
      </c>
    </row>
    <row r="251" spans="1:8" x14ac:dyDescent="0.25">
      <c r="A251" s="34" t="s">
        <v>2</v>
      </c>
      <c r="B251" s="14"/>
      <c r="C251" s="1">
        <v>7.22</v>
      </c>
      <c r="D251" s="13">
        <f>B251*C251</f>
        <v>0</v>
      </c>
      <c r="E251" s="28" t="s">
        <v>15</v>
      </c>
      <c r="F251" s="14"/>
      <c r="G251" s="1">
        <v>19.93</v>
      </c>
      <c r="H251" s="13">
        <f>F251*G251</f>
        <v>0</v>
      </c>
    </row>
    <row r="252" spans="1:8" x14ac:dyDescent="0.25">
      <c r="A252" s="34" t="s">
        <v>4</v>
      </c>
      <c r="B252" s="14"/>
      <c r="C252" s="1">
        <v>15.75</v>
      </c>
      <c r="D252" s="13">
        <f>B252*C252</f>
        <v>0</v>
      </c>
      <c r="E252" s="28" t="s">
        <v>17</v>
      </c>
      <c r="F252" s="14"/>
      <c r="G252" s="1">
        <v>48.04</v>
      </c>
      <c r="H252" s="13">
        <f>F252*G252</f>
        <v>0</v>
      </c>
    </row>
    <row r="253" spans="1:8" x14ac:dyDescent="0.25">
      <c r="A253" s="34" t="s">
        <v>182</v>
      </c>
      <c r="B253" s="14"/>
      <c r="C253" s="1"/>
      <c r="D253" s="13"/>
      <c r="E253" s="28" t="s">
        <v>18</v>
      </c>
      <c r="F253" s="14"/>
      <c r="G253" s="1"/>
      <c r="H253" s="13"/>
    </row>
    <row r="254" spans="1:8" x14ac:dyDescent="0.25">
      <c r="A254" s="34" t="s">
        <v>164</v>
      </c>
      <c r="B254" s="14"/>
      <c r="C254" s="1">
        <v>6.63</v>
      </c>
      <c r="D254" s="13">
        <f>B254*C254</f>
        <v>0</v>
      </c>
      <c r="E254" s="28" t="s">
        <v>31</v>
      </c>
      <c r="F254" s="14"/>
      <c r="G254" s="1">
        <v>6.83</v>
      </c>
      <c r="H254" s="13">
        <f>F254*G254</f>
        <v>0</v>
      </c>
    </row>
    <row r="255" spans="1:8" x14ac:dyDescent="0.25">
      <c r="A255" s="34" t="s">
        <v>301</v>
      </c>
      <c r="B255" s="14"/>
      <c r="C255" s="1"/>
      <c r="D255" s="13"/>
      <c r="E255" s="28" t="s">
        <v>15</v>
      </c>
      <c r="F255" s="14"/>
      <c r="G255" s="1">
        <v>21.61</v>
      </c>
      <c r="H255" s="13">
        <f>F255*G255</f>
        <v>0</v>
      </c>
    </row>
    <row r="256" spans="1:8" x14ac:dyDescent="0.25">
      <c r="A256" s="34" t="s">
        <v>164</v>
      </c>
      <c r="B256" s="14"/>
      <c r="C256" s="1">
        <v>9.36</v>
      </c>
      <c r="D256" s="13">
        <f>B256*C256</f>
        <v>0</v>
      </c>
      <c r="E256" s="28" t="s">
        <v>17</v>
      </c>
      <c r="F256" s="14"/>
      <c r="G256" s="1">
        <v>52.24</v>
      </c>
      <c r="H256" s="13">
        <f>F256*G256</f>
        <v>0</v>
      </c>
    </row>
    <row r="257" spans="1:8" x14ac:dyDescent="0.25">
      <c r="A257" s="39" t="s">
        <v>5</v>
      </c>
      <c r="B257" s="14"/>
      <c r="C257" s="1"/>
      <c r="D257" s="13"/>
      <c r="E257" s="28" t="s">
        <v>110</v>
      </c>
      <c r="F257" s="14"/>
      <c r="G257" s="1"/>
      <c r="H257" s="13"/>
    </row>
    <row r="258" spans="1:8" x14ac:dyDescent="0.25">
      <c r="A258" s="34" t="s">
        <v>6</v>
      </c>
      <c r="B258" s="14"/>
      <c r="C258" s="1"/>
      <c r="D258" s="13"/>
      <c r="E258" s="28" t="s">
        <v>15</v>
      </c>
      <c r="F258" s="14"/>
      <c r="G258" s="1">
        <v>15.71</v>
      </c>
      <c r="H258" s="13">
        <f>F258*G258</f>
        <v>0</v>
      </c>
    </row>
    <row r="259" spans="1:8" x14ac:dyDescent="0.25">
      <c r="A259" s="34" t="s">
        <v>51</v>
      </c>
      <c r="B259" s="14"/>
      <c r="C259" s="10">
        <v>7.32</v>
      </c>
      <c r="D259" s="13">
        <f>B259*C259</f>
        <v>0</v>
      </c>
      <c r="E259" s="28" t="s">
        <v>17</v>
      </c>
      <c r="F259" s="14"/>
      <c r="G259" s="1">
        <v>37.520000000000003</v>
      </c>
      <c r="H259" s="13">
        <f>F259*G259</f>
        <v>0</v>
      </c>
    </row>
    <row r="260" spans="1:8" x14ac:dyDescent="0.25">
      <c r="A260" s="34" t="s">
        <v>139</v>
      </c>
      <c r="B260" s="14"/>
      <c r="C260" s="10">
        <v>11.29</v>
      </c>
      <c r="D260" s="13">
        <f>B260*C260</f>
        <v>0</v>
      </c>
      <c r="E260" s="53" t="s">
        <v>23</v>
      </c>
      <c r="F260" s="14"/>
      <c r="G260" s="1"/>
      <c r="H260" s="13"/>
    </row>
    <row r="261" spans="1:8" x14ac:dyDescent="0.25">
      <c r="A261" s="34" t="s">
        <v>26</v>
      </c>
      <c r="B261" s="14"/>
      <c r="C261" s="10">
        <v>23.5</v>
      </c>
      <c r="D261" s="13">
        <f>B261*C261</f>
        <v>0</v>
      </c>
      <c r="E261" s="53" t="s">
        <v>218</v>
      </c>
      <c r="F261" s="14"/>
      <c r="G261" s="1"/>
      <c r="H261" s="13"/>
    </row>
    <row r="262" spans="1:8" x14ac:dyDescent="0.25">
      <c r="A262" s="34" t="s">
        <v>4</v>
      </c>
      <c r="B262" s="14"/>
      <c r="C262" s="10">
        <v>83.64</v>
      </c>
      <c r="D262" s="13">
        <f>B262*C262</f>
        <v>0</v>
      </c>
      <c r="E262" s="28" t="s">
        <v>25</v>
      </c>
      <c r="F262" s="14"/>
      <c r="G262" s="1"/>
      <c r="H262" s="13"/>
    </row>
    <row r="263" spans="1:8" x14ac:dyDescent="0.25">
      <c r="A263" s="34" t="s">
        <v>8</v>
      </c>
      <c r="B263" s="14"/>
      <c r="C263" s="10"/>
      <c r="D263" s="13"/>
      <c r="E263" s="28" t="s">
        <v>327</v>
      </c>
      <c r="F263" s="14"/>
      <c r="G263" s="1">
        <v>4.24</v>
      </c>
      <c r="H263" s="13">
        <f t="shared" ref="H263:H278" si="9">F263*G263</f>
        <v>0</v>
      </c>
    </row>
    <row r="264" spans="1:8" x14ac:dyDescent="0.25">
      <c r="A264" s="34" t="s">
        <v>137</v>
      </c>
      <c r="B264" s="14"/>
      <c r="C264" s="10">
        <v>8.17</v>
      </c>
      <c r="D264" s="13">
        <f>B264*C264</f>
        <v>0</v>
      </c>
      <c r="E264" s="28" t="s">
        <v>4</v>
      </c>
      <c r="F264" s="14"/>
      <c r="G264" s="1">
        <v>17.239999999999998</v>
      </c>
      <c r="H264" s="13">
        <f t="shared" si="9"/>
        <v>0</v>
      </c>
    </row>
    <row r="265" spans="1:8" x14ac:dyDescent="0.25">
      <c r="A265" s="34" t="s">
        <v>138</v>
      </c>
      <c r="B265" s="14"/>
      <c r="C265" s="10">
        <v>13.16</v>
      </c>
      <c r="D265" s="13">
        <f>B265*C265</f>
        <v>0</v>
      </c>
      <c r="E265" s="28" t="s">
        <v>328</v>
      </c>
      <c r="F265" s="14"/>
      <c r="G265" s="1">
        <v>62.04</v>
      </c>
      <c r="H265" s="13">
        <f t="shared" si="9"/>
        <v>0</v>
      </c>
    </row>
    <row r="266" spans="1:8" x14ac:dyDescent="0.25">
      <c r="A266" s="11" t="s">
        <v>52</v>
      </c>
      <c r="B266" s="14"/>
      <c r="C266" s="10"/>
      <c r="D266" s="13"/>
      <c r="E266" s="28" t="s">
        <v>27</v>
      </c>
      <c r="F266" s="14"/>
      <c r="G266" s="1"/>
      <c r="H266" s="13"/>
    </row>
    <row r="267" spans="1:8" x14ac:dyDescent="0.25">
      <c r="A267" s="12" t="s">
        <v>302</v>
      </c>
      <c r="B267" s="14"/>
      <c r="C267" s="10"/>
      <c r="D267" s="13"/>
      <c r="E267" s="28" t="s">
        <v>327</v>
      </c>
      <c r="F267" s="14"/>
      <c r="G267" s="1">
        <v>4.1500000000000004</v>
      </c>
      <c r="H267" s="13">
        <f t="shared" si="9"/>
        <v>0</v>
      </c>
    </row>
    <row r="268" spans="1:8" x14ac:dyDescent="0.25">
      <c r="A268" s="12" t="s">
        <v>354</v>
      </c>
      <c r="B268" s="14"/>
      <c r="C268" s="10">
        <v>28.84</v>
      </c>
      <c r="D268" s="13">
        <f t="shared" ref="D268:D273" si="10">B268*C268</f>
        <v>0</v>
      </c>
      <c r="E268" s="28" t="s">
        <v>4</v>
      </c>
      <c r="F268" s="14"/>
      <c r="G268" s="1">
        <v>15.68</v>
      </c>
      <c r="H268" s="13">
        <f t="shared" si="9"/>
        <v>0</v>
      </c>
    </row>
    <row r="269" spans="1:8" x14ac:dyDescent="0.25">
      <c r="A269" s="12" t="s">
        <v>303</v>
      </c>
      <c r="B269" s="14"/>
      <c r="C269" s="10">
        <v>28.84</v>
      </c>
      <c r="D269" s="13">
        <f t="shared" si="10"/>
        <v>0</v>
      </c>
      <c r="E269" s="28" t="s">
        <v>328</v>
      </c>
      <c r="F269" s="14"/>
      <c r="G269" s="1">
        <v>56.48</v>
      </c>
      <c r="H269" s="13">
        <f t="shared" si="9"/>
        <v>0</v>
      </c>
    </row>
    <row r="270" spans="1:8" x14ac:dyDescent="0.25">
      <c r="A270" s="12" t="s">
        <v>304</v>
      </c>
      <c r="B270" s="14"/>
      <c r="C270" s="10">
        <v>28.84</v>
      </c>
      <c r="D270" s="13">
        <f t="shared" si="10"/>
        <v>0</v>
      </c>
      <c r="E270" s="28" t="s">
        <v>30</v>
      </c>
      <c r="F270" s="14"/>
      <c r="G270" s="1"/>
      <c r="H270" s="13"/>
    </row>
    <row r="271" spans="1:8" x14ac:dyDescent="0.25">
      <c r="A271" s="12" t="s">
        <v>305</v>
      </c>
      <c r="B271" s="14"/>
      <c r="C271" s="10">
        <v>28.84</v>
      </c>
      <c r="D271" s="13">
        <f t="shared" si="10"/>
        <v>0</v>
      </c>
      <c r="E271" s="29" t="s">
        <v>164</v>
      </c>
      <c r="F271" s="14"/>
      <c r="G271" s="1">
        <v>4.9000000000000004</v>
      </c>
      <c r="H271" s="13">
        <f t="shared" si="9"/>
        <v>0</v>
      </c>
    </row>
    <row r="272" spans="1:8" x14ac:dyDescent="0.25">
      <c r="A272" s="12" t="s">
        <v>356</v>
      </c>
      <c r="B272" s="14"/>
      <c r="C272" s="10">
        <v>28.84</v>
      </c>
      <c r="D272" s="13">
        <f t="shared" si="10"/>
        <v>0</v>
      </c>
      <c r="E272" s="28" t="s">
        <v>4</v>
      </c>
      <c r="F272" s="14"/>
      <c r="G272" s="1">
        <v>16.829999999999998</v>
      </c>
      <c r="H272" s="13">
        <f t="shared" si="9"/>
        <v>0</v>
      </c>
    </row>
    <row r="273" spans="1:8" x14ac:dyDescent="0.25">
      <c r="A273" s="12" t="s">
        <v>355</v>
      </c>
      <c r="B273" s="14"/>
      <c r="C273" s="10">
        <v>34.89</v>
      </c>
      <c r="D273" s="13">
        <f t="shared" si="10"/>
        <v>0</v>
      </c>
      <c r="E273" s="28" t="s">
        <v>328</v>
      </c>
      <c r="F273" s="14"/>
      <c r="G273" s="1">
        <v>60.58</v>
      </c>
      <c r="H273" s="13">
        <f t="shared" si="9"/>
        <v>0</v>
      </c>
    </row>
    <row r="274" spans="1:8" x14ac:dyDescent="0.25">
      <c r="A274" s="5" t="s">
        <v>56</v>
      </c>
      <c r="B274" s="14"/>
      <c r="C274" s="10"/>
      <c r="D274" s="13"/>
      <c r="E274" s="28" t="s">
        <v>141</v>
      </c>
      <c r="F274" s="14"/>
      <c r="H274" s="13"/>
    </row>
    <row r="275" spans="1:8" x14ac:dyDescent="0.25">
      <c r="A275" s="5" t="s">
        <v>57</v>
      </c>
      <c r="B275" s="14"/>
      <c r="C275" s="10">
        <v>7.75</v>
      </c>
      <c r="D275" s="13">
        <f>B275*C275</f>
        <v>0</v>
      </c>
      <c r="E275" s="28" t="s">
        <v>327</v>
      </c>
      <c r="F275" s="14"/>
      <c r="G275" s="1">
        <v>4.24</v>
      </c>
      <c r="H275" s="13">
        <f t="shared" si="9"/>
        <v>0</v>
      </c>
    </row>
    <row r="276" spans="1:8" x14ac:dyDescent="0.25">
      <c r="A276" s="5" t="s">
        <v>58</v>
      </c>
      <c r="B276" s="14"/>
      <c r="C276" s="10">
        <v>45.61</v>
      </c>
      <c r="D276" s="13">
        <f>B276*C276</f>
        <v>0</v>
      </c>
      <c r="E276" s="28" t="s">
        <v>4</v>
      </c>
      <c r="F276" s="14"/>
      <c r="G276" s="1">
        <v>14.47</v>
      </c>
      <c r="H276" s="13">
        <f t="shared" si="9"/>
        <v>0</v>
      </c>
    </row>
    <row r="277" spans="1:8" x14ac:dyDescent="0.25">
      <c r="A277" s="5" t="s">
        <v>60</v>
      </c>
      <c r="B277" s="14"/>
      <c r="C277" s="10"/>
      <c r="D277" s="13"/>
      <c r="E277" s="29" t="s">
        <v>185</v>
      </c>
      <c r="F277" s="14"/>
      <c r="H277" s="13"/>
    </row>
    <row r="278" spans="1:8" x14ac:dyDescent="0.25">
      <c r="A278" s="5" t="s">
        <v>289</v>
      </c>
      <c r="B278" s="14"/>
      <c r="C278" s="10">
        <v>9.92</v>
      </c>
      <c r="D278" s="13">
        <f t="shared" ref="D278:D283" si="11">B278*C278</f>
        <v>0</v>
      </c>
      <c r="E278" s="28" t="s">
        <v>186</v>
      </c>
      <c r="F278" s="14"/>
      <c r="G278" s="10">
        <v>13.36</v>
      </c>
      <c r="H278" s="13">
        <f t="shared" si="9"/>
        <v>0</v>
      </c>
    </row>
    <row r="279" spans="1:8" x14ac:dyDescent="0.25">
      <c r="A279" s="5" t="s">
        <v>290</v>
      </c>
      <c r="B279" s="14"/>
      <c r="C279" s="10">
        <v>9.92</v>
      </c>
      <c r="D279" s="13">
        <f t="shared" si="11"/>
        <v>0</v>
      </c>
      <c r="E279" s="53" t="s">
        <v>262</v>
      </c>
      <c r="F279" s="14"/>
      <c r="G279" s="1"/>
      <c r="H279" s="13"/>
    </row>
    <row r="280" spans="1:8" x14ac:dyDescent="0.25">
      <c r="A280" s="5" t="s">
        <v>291</v>
      </c>
      <c r="B280" s="14"/>
      <c r="C280" s="10">
        <v>9.92</v>
      </c>
      <c r="D280" s="13">
        <f t="shared" si="11"/>
        <v>0</v>
      </c>
      <c r="E280" s="54" t="s">
        <v>265</v>
      </c>
      <c r="F280" s="14"/>
      <c r="G280" s="1"/>
      <c r="H280" s="13"/>
    </row>
    <row r="281" spans="1:8" x14ac:dyDescent="0.25">
      <c r="A281" s="5" t="s">
        <v>292</v>
      </c>
      <c r="B281" s="14"/>
      <c r="C281" s="10">
        <v>57.53</v>
      </c>
      <c r="D281" s="13">
        <f t="shared" si="11"/>
        <v>0</v>
      </c>
      <c r="E281" s="54" t="s">
        <v>194</v>
      </c>
      <c r="F281" s="14"/>
      <c r="G281" s="1">
        <v>8.56</v>
      </c>
      <c r="H281" s="13">
        <f>F281*G281</f>
        <v>0</v>
      </c>
    </row>
    <row r="282" spans="1:8" x14ac:dyDescent="0.25">
      <c r="A282" s="5" t="s">
        <v>293</v>
      </c>
      <c r="B282" s="14"/>
      <c r="C282" s="10">
        <v>57.53</v>
      </c>
      <c r="D282" s="13">
        <f t="shared" si="11"/>
        <v>0</v>
      </c>
      <c r="E282" s="55" t="s">
        <v>357</v>
      </c>
      <c r="F282" s="14"/>
      <c r="G282" s="1">
        <v>8.56</v>
      </c>
      <c r="H282" s="13">
        <f>F282*G282</f>
        <v>0</v>
      </c>
    </row>
    <row r="283" spans="1:8" x14ac:dyDescent="0.25">
      <c r="A283" s="5" t="s">
        <v>294</v>
      </c>
      <c r="B283" s="14"/>
      <c r="C283" s="10">
        <v>57.53</v>
      </c>
      <c r="D283" s="13">
        <f t="shared" si="11"/>
        <v>0</v>
      </c>
      <c r="E283" s="28" t="s">
        <v>266</v>
      </c>
      <c r="F283" s="14"/>
      <c r="G283" s="1"/>
      <c r="H283" s="13"/>
    </row>
    <row r="284" spans="1:8" x14ac:dyDescent="0.25">
      <c r="E284" s="43" t="s">
        <v>358</v>
      </c>
      <c r="F284" s="14"/>
      <c r="G284" s="1">
        <v>8.56</v>
      </c>
      <c r="H284" s="13">
        <f t="shared" ref="H284:H289" si="12">F284*G284</f>
        <v>0</v>
      </c>
    </row>
    <row r="285" spans="1:8" x14ac:dyDescent="0.25">
      <c r="A285" s="12" t="s">
        <v>33</v>
      </c>
      <c r="B285" s="14"/>
      <c r="C285" s="10"/>
      <c r="D285" s="13"/>
      <c r="E285" s="43" t="s">
        <v>340</v>
      </c>
      <c r="F285" s="14"/>
      <c r="G285" s="1">
        <v>8.56</v>
      </c>
      <c r="H285" s="13">
        <f t="shared" si="12"/>
        <v>0</v>
      </c>
    </row>
    <row r="286" spans="1:8" x14ac:dyDescent="0.25">
      <c r="A286" s="12" t="s">
        <v>271</v>
      </c>
      <c r="B286" s="14"/>
      <c r="C286" s="10">
        <v>4.99</v>
      </c>
      <c r="D286" s="13">
        <f t="shared" ref="D286:D308" si="13">B286*C286</f>
        <v>0</v>
      </c>
      <c r="E286" s="43" t="s">
        <v>359</v>
      </c>
      <c r="F286" s="14"/>
      <c r="G286" s="1">
        <v>8.56</v>
      </c>
      <c r="H286" s="13">
        <f t="shared" si="12"/>
        <v>0</v>
      </c>
    </row>
    <row r="287" spans="1:8" x14ac:dyDescent="0.25">
      <c r="A287" s="12" t="s">
        <v>163</v>
      </c>
      <c r="B287" s="14"/>
      <c r="C287" s="10">
        <v>4.99</v>
      </c>
      <c r="D287" s="13">
        <f t="shared" si="13"/>
        <v>0</v>
      </c>
      <c r="E287" s="43" t="s">
        <v>360</v>
      </c>
      <c r="F287" s="14"/>
      <c r="G287" s="1">
        <v>8.56</v>
      </c>
      <c r="H287" s="13">
        <f t="shared" si="12"/>
        <v>0</v>
      </c>
    </row>
    <row r="288" spans="1:8" x14ac:dyDescent="0.25">
      <c r="A288" s="12" t="s">
        <v>272</v>
      </c>
      <c r="B288" s="14"/>
      <c r="C288" s="10">
        <v>4.99</v>
      </c>
      <c r="D288" s="13">
        <f t="shared" si="13"/>
        <v>0</v>
      </c>
      <c r="E288" s="43" t="s">
        <v>361</v>
      </c>
      <c r="F288" s="14"/>
      <c r="G288" s="1">
        <v>8.56</v>
      </c>
      <c r="H288" s="13">
        <f t="shared" si="12"/>
        <v>0</v>
      </c>
    </row>
    <row r="289" spans="1:8" x14ac:dyDescent="0.25">
      <c r="A289" s="12" t="s">
        <v>273</v>
      </c>
      <c r="B289" s="14"/>
      <c r="C289" s="10">
        <v>46.48</v>
      </c>
      <c r="D289" s="13">
        <f t="shared" si="13"/>
        <v>0</v>
      </c>
      <c r="E289" s="43" t="s">
        <v>362</v>
      </c>
      <c r="F289" s="14"/>
      <c r="G289" s="1">
        <v>8.56</v>
      </c>
      <c r="H289" s="13">
        <f t="shared" si="12"/>
        <v>0</v>
      </c>
    </row>
    <row r="290" spans="1:8" x14ac:dyDescent="0.25">
      <c r="A290" s="12" t="s">
        <v>193</v>
      </c>
      <c r="B290" s="14"/>
      <c r="C290" s="10">
        <v>46.48</v>
      </c>
      <c r="D290" s="13">
        <f t="shared" si="13"/>
        <v>0</v>
      </c>
      <c r="E290" s="28" t="s">
        <v>267</v>
      </c>
      <c r="F290" s="14"/>
      <c r="G290" s="1"/>
      <c r="H290" s="13"/>
    </row>
    <row r="291" spans="1:8" x14ac:dyDescent="0.25">
      <c r="A291" s="12" t="s">
        <v>274</v>
      </c>
      <c r="B291" s="14"/>
      <c r="C291" s="10">
        <v>46.48</v>
      </c>
      <c r="D291" s="13">
        <f t="shared" si="13"/>
        <v>0</v>
      </c>
      <c r="E291" s="28" t="s">
        <v>196</v>
      </c>
      <c r="F291" s="14"/>
      <c r="G291" s="1">
        <v>8.56</v>
      </c>
      <c r="H291" s="13">
        <f>F291*G291</f>
        <v>0</v>
      </c>
    </row>
    <row r="292" spans="1:8" ht="13.8" x14ac:dyDescent="0.3">
      <c r="A292" s="4"/>
      <c r="B292" s="14"/>
      <c r="C292" s="7"/>
      <c r="D292" s="13"/>
      <c r="E292" s="29" t="s">
        <v>197</v>
      </c>
      <c r="F292" s="14"/>
      <c r="G292" s="1">
        <v>8.56</v>
      </c>
      <c r="H292" s="13">
        <f>F292*G292</f>
        <v>0</v>
      </c>
    </row>
    <row r="293" spans="1:8" x14ac:dyDescent="0.25">
      <c r="A293" s="11" t="s">
        <v>326</v>
      </c>
      <c r="B293" s="14"/>
      <c r="C293" s="10"/>
      <c r="D293" s="13"/>
      <c r="E293" s="29" t="s">
        <v>195</v>
      </c>
      <c r="F293" s="14"/>
      <c r="G293" s="1">
        <v>8.56</v>
      </c>
      <c r="H293" s="13">
        <f>F293*G293</f>
        <v>0</v>
      </c>
    </row>
    <row r="294" spans="1:8" x14ac:dyDescent="0.25">
      <c r="A294" s="5" t="s">
        <v>38</v>
      </c>
      <c r="B294" s="14"/>
      <c r="C294" s="10"/>
      <c r="D294" s="13"/>
      <c r="E294" s="29" t="s">
        <v>306</v>
      </c>
      <c r="F294" s="14"/>
      <c r="G294" s="1">
        <v>8.56</v>
      </c>
      <c r="H294" s="13">
        <f>F294*G294</f>
        <v>0</v>
      </c>
    </row>
    <row r="295" spans="1:8" x14ac:dyDescent="0.25">
      <c r="A295" s="5" t="s">
        <v>24</v>
      </c>
      <c r="B295" s="14"/>
      <c r="C295" s="10">
        <v>7.56</v>
      </c>
      <c r="D295" s="13">
        <f t="shared" si="13"/>
        <v>0</v>
      </c>
      <c r="E295" s="53" t="s">
        <v>363</v>
      </c>
      <c r="F295" s="14"/>
      <c r="G295" s="1"/>
      <c r="H295" s="13"/>
    </row>
    <row r="296" spans="1:8" x14ac:dyDescent="0.25">
      <c r="A296" s="12" t="s">
        <v>40</v>
      </c>
      <c r="B296" s="14"/>
      <c r="C296" s="10">
        <v>47.67</v>
      </c>
      <c r="D296" s="13">
        <f t="shared" si="13"/>
        <v>0</v>
      </c>
      <c r="E296" s="28" t="s">
        <v>184</v>
      </c>
      <c r="F296" s="14"/>
      <c r="G296" s="1"/>
      <c r="H296" s="13"/>
    </row>
    <row r="297" spans="1:8" x14ac:dyDescent="0.25">
      <c r="A297" s="5" t="s">
        <v>15</v>
      </c>
      <c r="B297" s="14"/>
      <c r="C297" s="10">
        <v>112.56</v>
      </c>
      <c r="D297" s="13">
        <f t="shared" si="13"/>
        <v>0</v>
      </c>
      <c r="E297" s="29" t="s">
        <v>136</v>
      </c>
      <c r="F297" s="14"/>
      <c r="G297" s="1">
        <v>16.12</v>
      </c>
      <c r="H297" s="13">
        <f>F297*G297</f>
        <v>0</v>
      </c>
    </row>
    <row r="298" spans="1:8" x14ac:dyDescent="0.25">
      <c r="A298" s="5" t="s">
        <v>42</v>
      </c>
      <c r="B298" s="14"/>
      <c r="C298" s="10"/>
      <c r="D298" s="13"/>
      <c r="E298" s="28" t="s">
        <v>135</v>
      </c>
      <c r="F298" s="14"/>
      <c r="G298" s="1">
        <v>80.53</v>
      </c>
      <c r="H298" s="13">
        <f>F298*G298</f>
        <v>0</v>
      </c>
    </row>
    <row r="299" spans="1:8" x14ac:dyDescent="0.25">
      <c r="A299" s="5" t="s">
        <v>24</v>
      </c>
      <c r="B299" s="14"/>
      <c r="C299" s="10">
        <v>7.56</v>
      </c>
      <c r="D299" s="13">
        <f t="shared" si="13"/>
        <v>0</v>
      </c>
      <c r="E299" s="28" t="s">
        <v>329</v>
      </c>
      <c r="F299" s="14"/>
      <c r="G299" s="1">
        <v>147.43</v>
      </c>
      <c r="H299" s="13">
        <f>F299*G299</f>
        <v>0</v>
      </c>
    </row>
    <row r="300" spans="1:8" x14ac:dyDescent="0.25">
      <c r="A300" s="5" t="s">
        <v>40</v>
      </c>
      <c r="B300" s="14"/>
      <c r="C300" s="10">
        <v>47.67</v>
      </c>
      <c r="D300" s="13">
        <f t="shared" si="13"/>
        <v>0</v>
      </c>
      <c r="E300" s="28" t="s">
        <v>9</v>
      </c>
      <c r="F300" s="14"/>
      <c r="G300" s="1"/>
      <c r="H300" s="13"/>
    </row>
    <row r="301" spans="1:8" x14ac:dyDescent="0.25">
      <c r="A301" s="5" t="s">
        <v>15</v>
      </c>
      <c r="B301" s="14"/>
      <c r="C301" s="10">
        <v>112.56</v>
      </c>
      <c r="D301" s="13">
        <f t="shared" si="13"/>
        <v>0</v>
      </c>
      <c r="E301" s="29" t="s">
        <v>136</v>
      </c>
      <c r="F301" s="14"/>
      <c r="G301" s="1">
        <v>16.12</v>
      </c>
      <c r="H301" s="13">
        <f>F301*G301</f>
        <v>0</v>
      </c>
    </row>
    <row r="302" spans="1:8" x14ac:dyDescent="0.25">
      <c r="A302" s="5" t="s">
        <v>44</v>
      </c>
      <c r="B302" s="14"/>
      <c r="C302" s="10"/>
      <c r="D302" s="13"/>
      <c r="E302" s="28" t="s">
        <v>135</v>
      </c>
      <c r="F302" s="14"/>
      <c r="G302" s="1">
        <v>80.53</v>
      </c>
      <c r="H302" s="13">
        <f>F302*G302</f>
        <v>0</v>
      </c>
    </row>
    <row r="303" spans="1:8" x14ac:dyDescent="0.25">
      <c r="A303" s="12" t="s">
        <v>46</v>
      </c>
      <c r="B303" s="14"/>
      <c r="C303" s="10">
        <v>10.59</v>
      </c>
      <c r="D303" s="13">
        <f t="shared" si="13"/>
        <v>0</v>
      </c>
      <c r="E303" s="28" t="s">
        <v>329</v>
      </c>
      <c r="F303" s="14"/>
      <c r="G303" s="1">
        <v>147.43</v>
      </c>
      <c r="H303" s="13">
        <f>F303*G303</f>
        <v>0</v>
      </c>
    </row>
    <row r="304" spans="1:8" x14ac:dyDescent="0.25">
      <c r="A304" s="12" t="s">
        <v>47</v>
      </c>
      <c r="B304" s="14"/>
      <c r="C304" s="10"/>
      <c r="D304" s="13"/>
      <c r="E304" s="28" t="s">
        <v>11</v>
      </c>
      <c r="F304" s="14"/>
      <c r="H304" s="13"/>
    </row>
    <row r="305" spans="1:8" x14ac:dyDescent="0.25">
      <c r="A305" s="12" t="s">
        <v>46</v>
      </c>
      <c r="B305" s="14"/>
      <c r="C305" s="10">
        <v>9.81</v>
      </c>
      <c r="D305" s="13">
        <f t="shared" si="13"/>
        <v>0</v>
      </c>
      <c r="E305" s="29" t="s">
        <v>136</v>
      </c>
      <c r="F305" s="14"/>
      <c r="G305" s="1">
        <v>16.12</v>
      </c>
      <c r="H305" s="13">
        <f>F305*G305</f>
        <v>0</v>
      </c>
    </row>
    <row r="306" spans="1:8" x14ac:dyDescent="0.25">
      <c r="A306" s="12" t="s">
        <v>49</v>
      </c>
      <c r="B306" s="14"/>
      <c r="C306" s="10"/>
      <c r="D306" s="13"/>
      <c r="E306" s="28" t="s">
        <v>135</v>
      </c>
      <c r="F306" s="14"/>
      <c r="G306" s="1">
        <v>80.53</v>
      </c>
      <c r="H306" s="13">
        <f>F306*G306</f>
        <v>0</v>
      </c>
    </row>
    <row r="307" spans="1:8" x14ac:dyDescent="0.25">
      <c r="A307" s="2" t="s">
        <v>24</v>
      </c>
      <c r="B307" s="14"/>
      <c r="C307" s="1">
        <v>8.32</v>
      </c>
      <c r="D307" s="13">
        <f t="shared" si="13"/>
        <v>0</v>
      </c>
      <c r="E307" s="28" t="s">
        <v>329</v>
      </c>
      <c r="F307" s="14"/>
      <c r="G307" s="1">
        <v>147.43</v>
      </c>
      <c r="H307" s="13">
        <f>F307*G307</f>
        <v>0</v>
      </c>
    </row>
    <row r="308" spans="1:8" x14ac:dyDescent="0.25">
      <c r="A308" s="12" t="s">
        <v>40</v>
      </c>
      <c r="B308" s="14"/>
      <c r="C308" s="10">
        <v>57.98</v>
      </c>
      <c r="D308" s="13">
        <f t="shared" si="13"/>
        <v>0</v>
      </c>
      <c r="E308" s="28"/>
      <c r="H308" s="2" t="s">
        <v>223</v>
      </c>
    </row>
    <row r="309" spans="1:8" x14ac:dyDescent="0.25">
      <c r="A309" s="19" t="s">
        <v>191</v>
      </c>
      <c r="B309" s="19" t="s">
        <v>190</v>
      </c>
      <c r="C309" s="20" t="s">
        <v>189</v>
      </c>
      <c r="D309" s="19" t="s">
        <v>192</v>
      </c>
      <c r="E309" s="49" t="s">
        <v>191</v>
      </c>
      <c r="F309" s="19" t="s">
        <v>190</v>
      </c>
      <c r="G309" s="20" t="s">
        <v>189</v>
      </c>
      <c r="H309" s="19" t="s">
        <v>192</v>
      </c>
    </row>
    <row r="310" spans="1:8" x14ac:dyDescent="0.25">
      <c r="A310" s="45" t="s">
        <v>333</v>
      </c>
      <c r="E310" s="27" t="s">
        <v>10</v>
      </c>
      <c r="F310" s="14"/>
      <c r="H310" s="13"/>
    </row>
    <row r="311" spans="1:8" x14ac:dyDescent="0.25">
      <c r="A311" s="35" t="s">
        <v>277</v>
      </c>
      <c r="C311" s="1">
        <v>5.64</v>
      </c>
      <c r="D311" s="13">
        <f t="shared" ref="D311:D318" si="14">B311*C311</f>
        <v>0</v>
      </c>
      <c r="E311" s="27" t="s">
        <v>134</v>
      </c>
      <c r="F311" s="14"/>
      <c r="H311" s="13"/>
    </row>
    <row r="312" spans="1:8" x14ac:dyDescent="0.25">
      <c r="A312" s="35" t="s">
        <v>278</v>
      </c>
      <c r="C312" s="1">
        <v>5.64</v>
      </c>
      <c r="D312" s="13">
        <f t="shared" si="14"/>
        <v>0</v>
      </c>
      <c r="E312" s="28"/>
      <c r="F312" s="14"/>
      <c r="H312" s="13"/>
    </row>
    <row r="313" spans="1:8" x14ac:dyDescent="0.25">
      <c r="A313" s="35" t="s">
        <v>279</v>
      </c>
      <c r="C313" s="1">
        <v>5.64</v>
      </c>
      <c r="D313" s="13">
        <f t="shared" si="14"/>
        <v>0</v>
      </c>
      <c r="E313" s="53" t="s">
        <v>217</v>
      </c>
      <c r="F313" s="14"/>
      <c r="G313" s="1"/>
      <c r="H313" s="13"/>
    </row>
    <row r="314" spans="1:8" x14ac:dyDescent="0.25">
      <c r="A314" s="35" t="s">
        <v>280</v>
      </c>
      <c r="C314" s="10">
        <v>5.64</v>
      </c>
      <c r="D314" s="13">
        <f t="shared" si="14"/>
        <v>0</v>
      </c>
      <c r="E314" s="28" t="s">
        <v>3</v>
      </c>
      <c r="F314" s="14"/>
      <c r="G314" s="1"/>
      <c r="H314" s="13"/>
    </row>
    <row r="315" spans="1:8" x14ac:dyDescent="0.25">
      <c r="A315" s="35" t="s">
        <v>281</v>
      </c>
      <c r="C315" s="10">
        <v>5.64</v>
      </c>
      <c r="D315" s="13">
        <f t="shared" si="14"/>
        <v>0</v>
      </c>
      <c r="E315" s="28" t="s">
        <v>198</v>
      </c>
      <c r="F315" s="14"/>
      <c r="G315" s="1">
        <v>5.29</v>
      </c>
      <c r="H315" s="13">
        <f t="shared" ref="H315:H322" si="15">F315*G315</f>
        <v>0</v>
      </c>
    </row>
    <row r="316" spans="1:8" x14ac:dyDescent="0.25">
      <c r="A316" s="35" t="s">
        <v>282</v>
      </c>
      <c r="C316" s="10">
        <v>5.64</v>
      </c>
      <c r="D316" s="13">
        <f t="shared" si="14"/>
        <v>0</v>
      </c>
      <c r="E316" s="28" t="s">
        <v>199</v>
      </c>
      <c r="F316" s="14"/>
      <c r="G316" s="1">
        <v>5.29</v>
      </c>
      <c r="H316" s="13">
        <f t="shared" si="15"/>
        <v>0</v>
      </c>
    </row>
    <row r="317" spans="1:8" x14ac:dyDescent="0.25">
      <c r="A317" s="41" t="s">
        <v>332</v>
      </c>
      <c r="C317" s="10">
        <v>5.64</v>
      </c>
      <c r="D317" s="42">
        <f t="shared" si="14"/>
        <v>0</v>
      </c>
      <c r="E317" s="28" t="s">
        <v>200</v>
      </c>
      <c r="F317" s="14"/>
      <c r="G317" s="1">
        <v>5.29</v>
      </c>
      <c r="H317" s="13">
        <f t="shared" si="15"/>
        <v>0</v>
      </c>
    </row>
    <row r="318" spans="1:8" x14ac:dyDescent="0.25">
      <c r="A318" s="36" t="s">
        <v>341</v>
      </c>
      <c r="B318" s="14"/>
      <c r="C318" s="10">
        <v>5.64</v>
      </c>
      <c r="D318" s="42">
        <f t="shared" si="14"/>
        <v>0</v>
      </c>
      <c r="E318" s="28" t="s">
        <v>201</v>
      </c>
      <c r="F318" s="14"/>
      <c r="G318" s="1">
        <v>5.29</v>
      </c>
      <c r="H318" s="13">
        <f t="shared" si="15"/>
        <v>0</v>
      </c>
    </row>
    <row r="319" spans="1:8" x14ac:dyDescent="0.25">
      <c r="E319" s="28" t="s">
        <v>202</v>
      </c>
      <c r="F319" s="14"/>
      <c r="G319" s="1">
        <v>63.33</v>
      </c>
      <c r="H319" s="13">
        <f t="shared" si="15"/>
        <v>0</v>
      </c>
    </row>
    <row r="320" spans="1:8" x14ac:dyDescent="0.25">
      <c r="A320" s="34" t="s">
        <v>29</v>
      </c>
      <c r="B320" s="14"/>
      <c r="C320" s="1"/>
      <c r="D320" s="13"/>
      <c r="E320" s="28" t="s">
        <v>203</v>
      </c>
      <c r="F320" s="14"/>
      <c r="G320" s="1">
        <v>63.33</v>
      </c>
      <c r="H320" s="13">
        <f t="shared" si="15"/>
        <v>0</v>
      </c>
    </row>
    <row r="321" spans="1:8" x14ac:dyDescent="0.25">
      <c r="A321" s="34" t="s">
        <v>180</v>
      </c>
      <c r="B321" s="14"/>
      <c r="C321" s="1">
        <v>7.32</v>
      </c>
      <c r="D321" s="13">
        <f>B321*C321</f>
        <v>0</v>
      </c>
      <c r="E321" s="28" t="s">
        <v>204</v>
      </c>
      <c r="F321" s="14"/>
      <c r="G321" s="1">
        <v>63.33</v>
      </c>
      <c r="H321" s="13">
        <f t="shared" si="15"/>
        <v>0</v>
      </c>
    </row>
    <row r="322" spans="1:8" x14ac:dyDescent="0.25">
      <c r="A322" s="34" t="s">
        <v>31</v>
      </c>
      <c r="B322" s="14"/>
      <c r="C322" s="1">
        <v>31.37</v>
      </c>
      <c r="D322" s="13">
        <f>B322*C322</f>
        <v>0</v>
      </c>
      <c r="E322" s="28" t="s">
        <v>205</v>
      </c>
      <c r="F322" s="14"/>
      <c r="G322" s="1">
        <v>63.33</v>
      </c>
      <c r="H322" s="13">
        <f t="shared" si="15"/>
        <v>0</v>
      </c>
    </row>
    <row r="323" spans="1:8" x14ac:dyDescent="0.25">
      <c r="A323" s="34" t="s">
        <v>15</v>
      </c>
      <c r="B323" s="14"/>
      <c r="C323" s="1">
        <v>132.02000000000001</v>
      </c>
      <c r="D323" s="13">
        <f>B323*C323</f>
        <v>0</v>
      </c>
      <c r="E323" s="28"/>
      <c r="H323" s="2"/>
    </row>
    <row r="324" spans="1:8" x14ac:dyDescent="0.25">
      <c r="A324" s="34"/>
      <c r="B324" s="14"/>
      <c r="C324" s="1"/>
      <c r="D324" s="13"/>
      <c r="E324" s="28" t="s">
        <v>7</v>
      </c>
      <c r="F324" s="14"/>
      <c r="G324" s="1"/>
      <c r="H324" s="13"/>
    </row>
    <row r="325" spans="1:8" x14ac:dyDescent="0.25">
      <c r="A325" s="34" t="s">
        <v>151</v>
      </c>
      <c r="B325" s="14"/>
      <c r="C325" s="10"/>
      <c r="D325" s="13"/>
      <c r="E325" s="28" t="s">
        <v>206</v>
      </c>
      <c r="F325" s="14"/>
      <c r="G325" s="1">
        <v>6.69</v>
      </c>
      <c r="H325" s="13">
        <f t="shared" ref="H325:H332" si="16">F325*G325</f>
        <v>0</v>
      </c>
    </row>
    <row r="326" spans="1:8" x14ac:dyDescent="0.25">
      <c r="A326" s="34" t="s">
        <v>152</v>
      </c>
      <c r="B326" s="14"/>
      <c r="C326" s="10">
        <v>6.88</v>
      </c>
      <c r="D326" s="13">
        <f>B326*C326</f>
        <v>0</v>
      </c>
      <c r="E326" s="28" t="s">
        <v>207</v>
      </c>
      <c r="F326" s="14"/>
      <c r="G326" s="1">
        <v>6.69</v>
      </c>
      <c r="H326" s="13">
        <f t="shared" si="16"/>
        <v>0</v>
      </c>
    </row>
    <row r="327" spans="1:8" x14ac:dyDescent="0.25">
      <c r="A327" s="34" t="s">
        <v>153</v>
      </c>
      <c r="B327" s="14"/>
      <c r="C327" s="10">
        <v>22.28</v>
      </c>
      <c r="D327" s="13">
        <f>B327*C327</f>
        <v>0</v>
      </c>
      <c r="E327" s="28" t="s">
        <v>208</v>
      </c>
      <c r="F327" s="14"/>
      <c r="G327" s="1">
        <v>6.69</v>
      </c>
      <c r="H327" s="13">
        <f t="shared" si="16"/>
        <v>0</v>
      </c>
    </row>
    <row r="328" spans="1:8" x14ac:dyDescent="0.25">
      <c r="D328" s="13"/>
      <c r="E328" s="28" t="s">
        <v>209</v>
      </c>
      <c r="F328" s="14"/>
      <c r="G328" s="1">
        <v>6.69</v>
      </c>
      <c r="H328" s="13">
        <f t="shared" si="16"/>
        <v>0</v>
      </c>
    </row>
    <row r="329" spans="1:8" x14ac:dyDescent="0.25">
      <c r="A329" s="26" t="s">
        <v>364</v>
      </c>
      <c r="D329" s="13"/>
      <c r="E329" s="28" t="s">
        <v>210</v>
      </c>
      <c r="F329" s="14"/>
      <c r="G329" s="1">
        <v>75.75</v>
      </c>
      <c r="H329" s="13">
        <f t="shared" si="16"/>
        <v>0</v>
      </c>
    </row>
    <row r="330" spans="1:8" x14ac:dyDescent="0.25">
      <c r="A330" s="46" t="s">
        <v>365</v>
      </c>
      <c r="D330" s="13"/>
      <c r="E330" s="28" t="s">
        <v>211</v>
      </c>
      <c r="F330" s="14"/>
      <c r="G330" s="1">
        <v>75.75</v>
      </c>
      <c r="H330" s="13">
        <f t="shared" si="16"/>
        <v>0</v>
      </c>
    </row>
    <row r="331" spans="1:8" x14ac:dyDescent="0.25">
      <c r="A331" s="12" t="s">
        <v>368</v>
      </c>
      <c r="C331" s="1">
        <v>8</v>
      </c>
      <c r="D331" s="13">
        <f t="shared" ref="D331:D342" si="17">B331*C331</f>
        <v>0</v>
      </c>
      <c r="E331" s="28" t="s">
        <v>212</v>
      </c>
      <c r="F331" s="14"/>
      <c r="G331" s="1">
        <v>75.75</v>
      </c>
      <c r="H331" s="13">
        <f t="shared" si="16"/>
        <v>0</v>
      </c>
    </row>
    <row r="332" spans="1:8" x14ac:dyDescent="0.25">
      <c r="A332" s="12" t="s">
        <v>367</v>
      </c>
      <c r="C332" s="1">
        <v>11.33</v>
      </c>
      <c r="D332" s="13">
        <f t="shared" si="17"/>
        <v>0</v>
      </c>
      <c r="E332" s="28" t="s">
        <v>213</v>
      </c>
      <c r="F332" s="14"/>
      <c r="G332" s="1">
        <v>75.75</v>
      </c>
      <c r="H332" s="13">
        <f t="shared" si="16"/>
        <v>0</v>
      </c>
    </row>
    <row r="333" spans="1:8" x14ac:dyDescent="0.25">
      <c r="A333" s="12" t="s">
        <v>366</v>
      </c>
      <c r="C333" s="1">
        <v>16</v>
      </c>
      <c r="D333" s="13">
        <f t="shared" si="17"/>
        <v>0</v>
      </c>
      <c r="E333" s="27" t="s">
        <v>13</v>
      </c>
      <c r="F333" s="14"/>
      <c r="G333" s="1"/>
      <c r="H333" s="13"/>
    </row>
    <row r="334" spans="1:8" x14ac:dyDescent="0.25">
      <c r="A334" s="12" t="s">
        <v>369</v>
      </c>
      <c r="C334" s="1"/>
      <c r="D334" s="13"/>
      <c r="E334" s="28" t="s">
        <v>14</v>
      </c>
      <c r="F334" s="14"/>
      <c r="G334" s="1"/>
      <c r="H334" s="13"/>
    </row>
    <row r="335" spans="1:8" x14ac:dyDescent="0.25">
      <c r="A335" s="12" t="s">
        <v>370</v>
      </c>
      <c r="C335" s="1">
        <v>37.31</v>
      </c>
      <c r="D335" s="13">
        <f t="shared" si="17"/>
        <v>0</v>
      </c>
      <c r="E335" s="28" t="s">
        <v>132</v>
      </c>
      <c r="F335" s="14"/>
      <c r="G335" s="1">
        <v>3.32</v>
      </c>
      <c r="H335" s="13">
        <f>F335*G335</f>
        <v>0</v>
      </c>
    </row>
    <row r="336" spans="1:8" x14ac:dyDescent="0.25">
      <c r="A336" s="12" t="s">
        <v>371</v>
      </c>
      <c r="C336" s="1">
        <v>50.64</v>
      </c>
      <c r="D336" s="13">
        <f t="shared" si="17"/>
        <v>0</v>
      </c>
      <c r="E336" s="43" t="s">
        <v>15</v>
      </c>
      <c r="F336" s="14"/>
      <c r="G336" s="1">
        <v>38.590000000000003</v>
      </c>
      <c r="H336" s="13">
        <f>F336*G336</f>
        <v>0</v>
      </c>
    </row>
    <row r="337" spans="1:8" x14ac:dyDescent="0.25">
      <c r="A337" s="12" t="s">
        <v>372</v>
      </c>
      <c r="C337" s="1">
        <v>16</v>
      </c>
      <c r="D337" s="13">
        <f t="shared" si="17"/>
        <v>0</v>
      </c>
      <c r="E337" s="43" t="s">
        <v>17</v>
      </c>
      <c r="F337" s="14"/>
      <c r="G337" s="1">
        <v>71.75</v>
      </c>
      <c r="H337" s="13">
        <f>F337*G337</f>
        <v>0</v>
      </c>
    </row>
    <row r="338" spans="1:8" x14ac:dyDescent="0.25">
      <c r="A338" s="12" t="s">
        <v>373</v>
      </c>
      <c r="C338" s="1">
        <v>4.66</v>
      </c>
      <c r="D338" s="13">
        <f t="shared" si="17"/>
        <v>0</v>
      </c>
      <c r="E338" s="28" t="s">
        <v>19</v>
      </c>
      <c r="F338" s="14"/>
      <c r="G338" s="1"/>
      <c r="H338" s="13"/>
    </row>
    <row r="339" spans="1:8" x14ac:dyDescent="0.25">
      <c r="C339" s="1"/>
      <c r="D339" s="13"/>
      <c r="E339" s="28" t="s">
        <v>20</v>
      </c>
      <c r="F339" s="14"/>
      <c r="G339" s="1">
        <v>5.15</v>
      </c>
      <c r="H339" s="13">
        <f>F339*G339</f>
        <v>0</v>
      </c>
    </row>
    <row r="340" spans="1:8" x14ac:dyDescent="0.25">
      <c r="A340" s="46" t="s">
        <v>374</v>
      </c>
      <c r="C340" s="1"/>
      <c r="D340" s="13"/>
      <c r="E340" s="43" t="s">
        <v>15</v>
      </c>
      <c r="F340" s="14"/>
      <c r="G340" s="1">
        <v>43.47</v>
      </c>
      <c r="H340" s="13">
        <f>F340*G340</f>
        <v>0</v>
      </c>
    </row>
    <row r="341" spans="1:8" x14ac:dyDescent="0.25">
      <c r="A341" s="12" t="s">
        <v>375</v>
      </c>
      <c r="C341" s="1">
        <v>14.65</v>
      </c>
      <c r="D341" s="13">
        <f t="shared" si="17"/>
        <v>0</v>
      </c>
      <c r="E341" s="28" t="s">
        <v>22</v>
      </c>
      <c r="F341" s="14"/>
      <c r="G341" s="1"/>
      <c r="H341" s="13"/>
    </row>
    <row r="342" spans="1:8" x14ac:dyDescent="0.25">
      <c r="A342" s="12" t="s">
        <v>376</v>
      </c>
      <c r="C342" s="1">
        <v>27.82</v>
      </c>
      <c r="D342" s="13">
        <f t="shared" si="17"/>
        <v>0</v>
      </c>
      <c r="E342" s="28" t="s">
        <v>24</v>
      </c>
      <c r="F342" s="14"/>
      <c r="G342" s="1">
        <v>4.59</v>
      </c>
      <c r="H342" s="13">
        <f>F342*G342</f>
        <v>0</v>
      </c>
    </row>
    <row r="343" spans="1:8" x14ac:dyDescent="0.25">
      <c r="B343" s="2" t="s">
        <v>398</v>
      </c>
      <c r="E343" s="43" t="s">
        <v>15</v>
      </c>
      <c r="F343" s="14"/>
      <c r="G343" s="1">
        <v>64.959999999999994</v>
      </c>
      <c r="H343" s="13">
        <f>F343*G343</f>
        <v>0</v>
      </c>
    </row>
    <row r="344" spans="1:8" x14ac:dyDescent="0.25">
      <c r="A344" s="26" t="s">
        <v>377</v>
      </c>
      <c r="B344" s="2" t="s">
        <v>399</v>
      </c>
      <c r="D344" s="4" t="s">
        <v>401</v>
      </c>
      <c r="E344" s="28" t="s">
        <v>160</v>
      </c>
      <c r="F344" s="14"/>
      <c r="G344" s="1"/>
      <c r="H344" s="13"/>
    </row>
    <row r="345" spans="1:8" x14ac:dyDescent="0.25">
      <c r="A345" s="26" t="s">
        <v>396</v>
      </c>
      <c r="B345" s="56" t="s">
        <v>400</v>
      </c>
      <c r="C345" s="19" t="s">
        <v>397</v>
      </c>
      <c r="D345" s="56" t="s">
        <v>402</v>
      </c>
      <c r="E345" s="28" t="s">
        <v>28</v>
      </c>
      <c r="F345" s="14"/>
      <c r="G345" s="1">
        <v>4.83</v>
      </c>
      <c r="H345" s="13">
        <f>F345*G345</f>
        <v>0</v>
      </c>
    </row>
    <row r="346" spans="1:8" x14ac:dyDescent="0.25">
      <c r="A346" s="12" t="s">
        <v>395</v>
      </c>
      <c r="C346" s="19"/>
      <c r="E346" s="28"/>
    </row>
    <row r="347" spans="1:8" x14ac:dyDescent="0.25">
      <c r="A347" s="46" t="s">
        <v>378</v>
      </c>
      <c r="C347" s="1">
        <v>25.43</v>
      </c>
      <c r="D347" s="13">
        <f>SUM(B347*2.27)*C347</f>
        <v>0</v>
      </c>
      <c r="E347" s="28"/>
      <c r="H347" s="2"/>
    </row>
    <row r="348" spans="1:8" x14ac:dyDescent="0.25">
      <c r="A348" s="46" t="s">
        <v>379</v>
      </c>
      <c r="C348" s="1">
        <v>27.48</v>
      </c>
      <c r="D348" s="13">
        <f t="shared" ref="D348:D351" si="18">SUM(B348*2.27)*C348</f>
        <v>0</v>
      </c>
      <c r="E348" s="29" t="s">
        <v>214</v>
      </c>
      <c r="F348" s="25">
        <f>SUM(B48:B365)+SUM(F10:F346)</f>
        <v>0</v>
      </c>
      <c r="G348" s="13"/>
      <c r="H348" s="2"/>
    </row>
    <row r="349" spans="1:8" x14ac:dyDescent="0.25">
      <c r="A349" s="46" t="s">
        <v>380</v>
      </c>
      <c r="C349" s="1">
        <v>27.74</v>
      </c>
      <c r="D349" s="13">
        <f t="shared" si="18"/>
        <v>0</v>
      </c>
      <c r="E349" s="29" t="s">
        <v>215</v>
      </c>
      <c r="H349" s="13">
        <f>SUM(D48:D359)+SUM(H10:H345)</f>
        <v>0</v>
      </c>
    </row>
    <row r="350" spans="1:8" x14ac:dyDescent="0.25">
      <c r="A350" s="46" t="s">
        <v>381</v>
      </c>
      <c r="C350" s="1">
        <v>28.11</v>
      </c>
      <c r="D350" s="13">
        <f t="shared" si="18"/>
        <v>0</v>
      </c>
      <c r="E350" s="29" t="s">
        <v>317</v>
      </c>
      <c r="H350" s="1">
        <f>SUM(H263:H278,H315:H322,H325:H332,D311:D318)*0.15</f>
        <v>0</v>
      </c>
    </row>
    <row r="351" spans="1:8" x14ac:dyDescent="0.25">
      <c r="A351" s="46" t="s">
        <v>382</v>
      </c>
      <c r="C351" s="1">
        <v>23.5</v>
      </c>
      <c r="D351" s="13">
        <f t="shared" si="18"/>
        <v>0</v>
      </c>
      <c r="E351" s="29" t="s">
        <v>216</v>
      </c>
      <c r="H351" s="13">
        <f>H349+H350</f>
        <v>0</v>
      </c>
    </row>
    <row r="352" spans="1:8" x14ac:dyDescent="0.25">
      <c r="A352" s="26" t="s">
        <v>383</v>
      </c>
      <c r="C352" s="19" t="s">
        <v>390</v>
      </c>
      <c r="D352" s="13"/>
      <c r="E352" s="28"/>
      <c r="H352" s="2"/>
    </row>
    <row r="353" spans="1:8" x14ac:dyDescent="0.25">
      <c r="A353" s="46" t="s">
        <v>378</v>
      </c>
      <c r="C353" s="1">
        <v>5.63</v>
      </c>
      <c r="D353" s="13">
        <f t="shared" ref="D353:D359" si="19">C353*B353</f>
        <v>0</v>
      </c>
      <c r="E353" s="29" t="s">
        <v>226</v>
      </c>
      <c r="H353" s="2"/>
    </row>
    <row r="354" spans="1:8" x14ac:dyDescent="0.25">
      <c r="A354" s="46" t="s">
        <v>379</v>
      </c>
      <c r="C354" s="1">
        <v>6.18</v>
      </c>
      <c r="D354" s="13">
        <f t="shared" si="19"/>
        <v>0</v>
      </c>
      <c r="E354" s="29" t="s">
        <v>225</v>
      </c>
      <c r="H354" s="2"/>
    </row>
    <row r="355" spans="1:8" x14ac:dyDescent="0.25">
      <c r="A355" s="46" t="s">
        <v>380</v>
      </c>
      <c r="C355" s="1">
        <v>6.46</v>
      </c>
      <c r="D355" s="13">
        <f t="shared" si="19"/>
        <v>0</v>
      </c>
      <c r="E355" s="28"/>
      <c r="H355" s="2"/>
    </row>
    <row r="356" spans="1:8" x14ac:dyDescent="0.25">
      <c r="A356" s="46" t="s">
        <v>381</v>
      </c>
      <c r="C356" s="1">
        <v>6.46</v>
      </c>
      <c r="D356" s="13">
        <f t="shared" si="19"/>
        <v>0</v>
      </c>
      <c r="E356" s="29" t="s">
        <v>227</v>
      </c>
      <c r="H356" s="2"/>
    </row>
    <row r="357" spans="1:8" x14ac:dyDescent="0.25">
      <c r="A357" s="46" t="s">
        <v>382</v>
      </c>
      <c r="C357" s="1">
        <v>5.5</v>
      </c>
      <c r="D357" s="13">
        <f t="shared" si="19"/>
        <v>0</v>
      </c>
      <c r="E357" s="29" t="s">
        <v>228</v>
      </c>
      <c r="H357" s="2"/>
    </row>
    <row r="358" spans="1:8" x14ac:dyDescent="0.25">
      <c r="A358" s="46" t="s">
        <v>384</v>
      </c>
      <c r="C358" s="1">
        <v>6.65</v>
      </c>
      <c r="D358" s="13">
        <f t="shared" si="19"/>
        <v>0</v>
      </c>
      <c r="E358" s="28"/>
      <c r="H358" s="2"/>
    </row>
    <row r="359" spans="1:8" x14ac:dyDescent="0.25">
      <c r="A359" s="46" t="s">
        <v>385</v>
      </c>
      <c r="C359" s="1">
        <v>6.69</v>
      </c>
      <c r="D359" s="13">
        <f t="shared" si="19"/>
        <v>0</v>
      </c>
      <c r="E359" s="44" t="s">
        <v>386</v>
      </c>
      <c r="H359" s="2"/>
    </row>
    <row r="360" spans="1:8" x14ac:dyDescent="0.25">
      <c r="E360" s="44" t="s">
        <v>387</v>
      </c>
      <c r="H360" s="2"/>
    </row>
    <row r="361" spans="1:8" x14ac:dyDescent="0.25">
      <c r="E361" s="28"/>
      <c r="H361" s="2"/>
    </row>
    <row r="362" spans="1:8" x14ac:dyDescent="0.25">
      <c r="E362" s="29" t="s">
        <v>254</v>
      </c>
      <c r="H362" s="2"/>
    </row>
    <row r="363" spans="1:8" x14ac:dyDescent="0.25">
      <c r="E363" s="29"/>
      <c r="H363" s="2"/>
    </row>
    <row r="364" spans="1:8" x14ac:dyDescent="0.25">
      <c r="E364" s="44" t="s">
        <v>388</v>
      </c>
      <c r="H364" s="2"/>
    </row>
    <row r="365" spans="1:8" x14ac:dyDescent="0.25">
      <c r="E365" s="43" t="s">
        <v>389</v>
      </c>
    </row>
    <row r="366" spans="1:8" x14ac:dyDescent="0.25">
      <c r="E366" s="28"/>
    </row>
    <row r="367" spans="1:8" x14ac:dyDescent="0.25">
      <c r="E367" s="28"/>
    </row>
    <row r="368" spans="1:8" x14ac:dyDescent="0.25">
      <c r="E368" s="28"/>
      <c r="H368" s="2" t="s">
        <v>224</v>
      </c>
    </row>
  </sheetData>
  <mergeCells count="6">
    <mergeCell ref="B1:G1"/>
    <mergeCell ref="B3:G3"/>
    <mergeCell ref="B4:G4"/>
    <mergeCell ref="A6:H6"/>
    <mergeCell ref="B5:G5"/>
    <mergeCell ref="B2:G2"/>
  </mergeCells>
  <phoneticPr fontId="0" type="noConversion"/>
  <printOptions gridLines="1"/>
  <pageMargins left="0" right="0" top="0" bottom="0" header="0.511811023622047" footer="0.511811023622047"/>
  <pageSetup orientation="portrait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order</vt:lpstr>
      <vt:lpstr>FG Order Form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PC</cp:lastModifiedBy>
  <cp:lastPrinted>2021-05-19T20:57:03Z</cp:lastPrinted>
  <dcterms:created xsi:type="dcterms:W3CDTF">2006-11-30T16:06:40Z</dcterms:created>
  <dcterms:modified xsi:type="dcterms:W3CDTF">2021-06-23T17:38:06Z</dcterms:modified>
</cp:coreProperties>
</file>